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41"/>
  </bookViews>
  <sheets>
    <sheet name="白沙" sheetId="10" r:id="rId1"/>
    <sheet name="大安" sheetId="11" r:id="rId2"/>
    <sheet name="大文" sheetId="4" r:id="rId3"/>
    <sheet name="大中" sheetId="3" r:id="rId4"/>
    <sheet name="典坑" sheetId="7" r:id="rId5"/>
    <sheet name="光明" sheetId="14" r:id="rId6"/>
    <sheet name="后洋" sheetId="21" r:id="rId7"/>
    <sheet name="花桥" sheetId="16" r:id="rId8"/>
    <sheet name="联盟" sheetId="20" r:id="rId9"/>
    <sheet name="龙门" sheetId="13" r:id="rId10"/>
    <sheet name="民主" sheetId="5" r:id="rId11"/>
    <sheet name="桥下" sheetId="12" r:id="rId12"/>
    <sheet name="琼口" sheetId="9" r:id="rId13"/>
    <sheet name="山芹" sheetId="18" r:id="rId14"/>
    <sheet name="温厝" sheetId="15" r:id="rId15"/>
    <sheet name="文江" sheetId="2" r:id="rId16"/>
    <sheet name="小芹" sheetId="17" r:id="rId17"/>
    <sheet name="小文" sheetId="6" r:id="rId18"/>
    <sheet name="昭文" sheetId="19" r:id="rId19"/>
    <sheet name="朱坂" sheetId="8" r:id="rId20"/>
  </sheets>
  <definedNames>
    <definedName name="_xlnm._FilterDatabase" localSheetId="12" hidden="1">琼口!$A$5:$M$271</definedName>
    <definedName name="_xlnm._FilterDatabase" localSheetId="11" hidden="1">桥下!$G$6:$G$93</definedName>
  </definedNames>
  <calcPr calcId="144525"/>
</workbook>
</file>

<file path=xl/sharedStrings.xml><?xml version="1.0" encoding="utf-8"?>
<sst xmlns="http://schemas.openxmlformats.org/spreadsheetml/2006/main" count="20835" uniqueCount="12165">
  <si>
    <t>文江镇白沙村水稻种植保险投保人情况明细表</t>
  </si>
  <si>
    <t>单位：亩、元</t>
  </si>
  <si>
    <t>序号</t>
  </si>
  <si>
    <t>种植
户主</t>
  </si>
  <si>
    <t>身份证号码</t>
  </si>
  <si>
    <t>一卡通</t>
  </si>
  <si>
    <t>电话</t>
  </si>
  <si>
    <t>水稻种植面积</t>
  </si>
  <si>
    <t>地段
名称</t>
  </si>
  <si>
    <t>自缴保费</t>
  </si>
  <si>
    <t>总保费</t>
  </si>
  <si>
    <t>签字</t>
  </si>
  <si>
    <t>备 注</t>
  </si>
  <si>
    <t>早稻</t>
  </si>
  <si>
    <t>中稻</t>
  </si>
  <si>
    <t>晚稻</t>
  </si>
  <si>
    <t>合计</t>
  </si>
  <si>
    <t>黄其换</t>
  </si>
  <si>
    <t>35042519********</t>
  </si>
  <si>
    <t>62218405******72555</t>
  </si>
  <si>
    <t>132****2242</t>
  </si>
  <si>
    <t>白沙村周坑门</t>
  </si>
  <si>
    <t>黄其木</t>
  </si>
  <si>
    <t>62218405******77929</t>
  </si>
  <si>
    <t>138****7305</t>
  </si>
  <si>
    <t>黄作安</t>
  </si>
  <si>
    <t>90307160******00050525</t>
  </si>
  <si>
    <t>137****6745</t>
  </si>
  <si>
    <t>陈春芳</t>
  </si>
  <si>
    <t>62218405******72001</t>
  </si>
  <si>
    <t>133****9117</t>
  </si>
  <si>
    <t>黄作森</t>
  </si>
  <si>
    <t>90307160******00050543</t>
  </si>
  <si>
    <t>136****8004</t>
  </si>
  <si>
    <t>黄加焱</t>
  </si>
  <si>
    <t>62218405******72480</t>
  </si>
  <si>
    <t>133****7920</t>
  </si>
  <si>
    <t>黄加潮</t>
  </si>
  <si>
    <t>62218405******22739</t>
  </si>
  <si>
    <t>132****1699</t>
  </si>
  <si>
    <t>黄加油</t>
  </si>
  <si>
    <t>62218405******72894</t>
  </si>
  <si>
    <t>139****1090</t>
  </si>
  <si>
    <t>罗秋芳</t>
  </si>
  <si>
    <t>62218405******99805</t>
  </si>
  <si>
    <t>135****5107</t>
  </si>
  <si>
    <t>黄永定</t>
  </si>
  <si>
    <t>62218405******71995</t>
  </si>
  <si>
    <t>135****7947</t>
  </si>
  <si>
    <t>黄永斗</t>
  </si>
  <si>
    <t>90307160******00050605</t>
  </si>
  <si>
    <t>136****0969</t>
  </si>
  <si>
    <t>黄永社</t>
  </si>
  <si>
    <t>62218405******72704</t>
  </si>
  <si>
    <t>138****0005</t>
  </si>
  <si>
    <t>黄兴班</t>
  </si>
  <si>
    <t>90307160******00050623</t>
  </si>
  <si>
    <t>133****8723</t>
  </si>
  <si>
    <t>黄兴劳</t>
  </si>
  <si>
    <t>90307160******00050632</t>
  </si>
  <si>
    <t>137****1810</t>
  </si>
  <si>
    <t>黄永域</t>
  </si>
  <si>
    <t>62218405******71763</t>
  </si>
  <si>
    <t>135****3316</t>
  </si>
  <si>
    <t>黄永塍</t>
  </si>
  <si>
    <t>90307160******00050650</t>
  </si>
  <si>
    <t>133****0431</t>
  </si>
  <si>
    <t>黄作灌</t>
  </si>
  <si>
    <t>90307160******00050669</t>
  </si>
  <si>
    <t>135****2811</t>
  </si>
  <si>
    <t>黄作杯</t>
  </si>
  <si>
    <t>62218405******72779</t>
  </si>
  <si>
    <t>137****5842</t>
  </si>
  <si>
    <t>黄作胜</t>
  </si>
  <si>
    <t>90307160******00050687</t>
  </si>
  <si>
    <t>131****6484</t>
  </si>
  <si>
    <t>黄作篇</t>
  </si>
  <si>
    <t>90307160******00050696</t>
  </si>
  <si>
    <t>139****3910</t>
  </si>
  <si>
    <t>陈香娣</t>
  </si>
  <si>
    <t>62218405******22747</t>
  </si>
  <si>
    <t>138****5314</t>
  </si>
  <si>
    <t>黄加泉</t>
  </si>
  <si>
    <t>90307160******00050712</t>
  </si>
  <si>
    <t>134****2311</t>
  </si>
  <si>
    <t>黄世左</t>
  </si>
  <si>
    <t>62218405******77903</t>
  </si>
  <si>
    <t>133****7799</t>
  </si>
  <si>
    <t>余桂妹</t>
  </si>
  <si>
    <t>62218405******72712</t>
  </si>
  <si>
    <t>135****4285</t>
  </si>
  <si>
    <t>黄永校</t>
  </si>
  <si>
    <t>62218405******72746</t>
  </si>
  <si>
    <t>黄永祖</t>
  </si>
  <si>
    <t>62218405******72654</t>
  </si>
  <si>
    <t>136****0275</t>
  </si>
  <si>
    <t>黄永深</t>
  </si>
  <si>
    <t>62218405******72696</t>
  </si>
  <si>
    <t>136****0582</t>
  </si>
  <si>
    <t>黄城榕</t>
  </si>
  <si>
    <t>35042520********</t>
  </si>
  <si>
    <t>62218405******62660</t>
  </si>
  <si>
    <t>133****6076</t>
  </si>
  <si>
    <t>黄世榜</t>
  </si>
  <si>
    <t>62218405******71888</t>
  </si>
  <si>
    <t>131****6934</t>
  </si>
  <si>
    <t>黄世添</t>
  </si>
  <si>
    <t>90307160******00050758</t>
  </si>
  <si>
    <t>135****7621</t>
  </si>
  <si>
    <t>黄世超</t>
  </si>
  <si>
    <t>62218405******73843</t>
  </si>
  <si>
    <t>131****0215</t>
  </si>
  <si>
    <t>黄世树</t>
  </si>
  <si>
    <t>90307160******00050776</t>
  </si>
  <si>
    <t>139****6425</t>
  </si>
  <si>
    <t>黄其坪</t>
  </si>
  <si>
    <t>62218405******73488</t>
  </si>
  <si>
    <t>136****2512</t>
  </si>
  <si>
    <t>黄世标</t>
  </si>
  <si>
    <t>62218405******72977</t>
  </si>
  <si>
    <t>137****0250</t>
  </si>
  <si>
    <t>黄世丛</t>
  </si>
  <si>
    <t>62218405******71961</t>
  </si>
  <si>
    <t>132****1492</t>
  </si>
  <si>
    <t>黄世红</t>
  </si>
  <si>
    <t>90307160******00050829</t>
  </si>
  <si>
    <t>132****8731</t>
  </si>
  <si>
    <t>黄世界</t>
  </si>
  <si>
    <t>90307160******00050838</t>
  </si>
  <si>
    <t>137****0462</t>
  </si>
  <si>
    <t>黄世钱</t>
  </si>
  <si>
    <t>90307160******00050847</t>
  </si>
  <si>
    <t>135****1946</t>
  </si>
  <si>
    <t>黄世瑞</t>
  </si>
  <si>
    <t>90307160******00050856</t>
  </si>
  <si>
    <t>133****1964</t>
  </si>
  <si>
    <t>黄其炎</t>
  </si>
  <si>
    <t>90307160******00050865</t>
  </si>
  <si>
    <t>139****5159</t>
  </si>
  <si>
    <t>黄作丘</t>
  </si>
  <si>
    <t>90307160******00050874</t>
  </si>
  <si>
    <t>138****6741</t>
  </si>
  <si>
    <t>黄世重</t>
  </si>
  <si>
    <t>62218405******73553</t>
  </si>
  <si>
    <t>135****9650</t>
  </si>
  <si>
    <t>黄世华</t>
  </si>
  <si>
    <t>90307160******00050892</t>
  </si>
  <si>
    <t>131****1013</t>
  </si>
  <si>
    <t>黄世监</t>
  </si>
  <si>
    <t>90307160******00050909</t>
  </si>
  <si>
    <t>137****6180</t>
  </si>
  <si>
    <t>黄世上</t>
  </si>
  <si>
    <t>90307160******00050918</t>
  </si>
  <si>
    <t>137****3750</t>
  </si>
  <si>
    <t>廖富英</t>
  </si>
  <si>
    <t>62218405******73785</t>
  </si>
  <si>
    <t>137****8687</t>
  </si>
  <si>
    <t>黄其兰</t>
  </si>
  <si>
    <t>62218405******73744</t>
  </si>
  <si>
    <t>131****4952</t>
  </si>
  <si>
    <t>黄其闹</t>
  </si>
  <si>
    <t>90307160******00050945</t>
  </si>
  <si>
    <t>136****4990</t>
  </si>
  <si>
    <t>黄其增</t>
  </si>
  <si>
    <t>62218405******71748</t>
  </si>
  <si>
    <t>132****3940</t>
  </si>
  <si>
    <t>黄其坚</t>
  </si>
  <si>
    <t>62218405******73579</t>
  </si>
  <si>
    <t>135****7458</t>
  </si>
  <si>
    <t>黄其接</t>
  </si>
  <si>
    <t>90307160******00050990</t>
  </si>
  <si>
    <t>136****0129</t>
  </si>
  <si>
    <t>黄其政</t>
  </si>
  <si>
    <t>90307160******00051007</t>
  </si>
  <si>
    <t>136****7132</t>
  </si>
  <si>
    <t>黄其地</t>
  </si>
  <si>
    <t>62303611******35593</t>
  </si>
  <si>
    <t>132****1499</t>
  </si>
  <si>
    <t>黄其城</t>
  </si>
  <si>
    <t>62303611******15945</t>
  </si>
  <si>
    <t>139****6219</t>
  </si>
  <si>
    <t>黄其顺</t>
  </si>
  <si>
    <t>62218405******72985</t>
  </si>
  <si>
    <t>135****7744</t>
  </si>
  <si>
    <t>黄世有</t>
  </si>
  <si>
    <t>62218405******72951</t>
  </si>
  <si>
    <t>135****7145</t>
  </si>
  <si>
    <t>****************</t>
  </si>
  <si>
    <t>******</t>
  </si>
  <si>
    <t>****</t>
  </si>
  <si>
    <t>文江镇大安村水稻种植保险投保人情况明细表</t>
  </si>
  <si>
    <t>廖世灿</t>
  </si>
  <si>
    <t>90307160******00051016</t>
  </si>
  <si>
    <t>138****8101</t>
  </si>
  <si>
    <t>大安村西洋</t>
  </si>
  <si>
    <t>廖世席</t>
  </si>
  <si>
    <t>62218405******75269</t>
  </si>
  <si>
    <t>136****1359</t>
  </si>
  <si>
    <t>廖之央</t>
  </si>
  <si>
    <t>62218405******74908</t>
  </si>
  <si>
    <t>132****0082</t>
  </si>
  <si>
    <t>乐双珠</t>
  </si>
  <si>
    <t>90307160******00051043</t>
  </si>
  <si>
    <t>132****8188</t>
  </si>
  <si>
    <t>廖之伍</t>
  </si>
  <si>
    <t>62218405******75582</t>
  </si>
  <si>
    <t>139****7545</t>
  </si>
  <si>
    <t>廖世彪</t>
  </si>
  <si>
    <t>90307160******00051061</t>
  </si>
  <si>
    <t>139****0467</t>
  </si>
  <si>
    <t>廖世信</t>
  </si>
  <si>
    <t>62218405******74536</t>
  </si>
  <si>
    <t>138****2677</t>
  </si>
  <si>
    <t xml:space="preserve"> 余秋兰</t>
  </si>
  <si>
    <t>62218405******29500</t>
  </si>
  <si>
    <t>136****7837</t>
  </si>
  <si>
    <t>廖上闻</t>
  </si>
  <si>
    <t>62218405******75640</t>
  </si>
  <si>
    <t>135****6680</t>
  </si>
  <si>
    <t>廖之地</t>
  </si>
  <si>
    <t>90307160******00051105</t>
  </si>
  <si>
    <t>137****3521</t>
  </si>
  <si>
    <t>廖之洋</t>
  </si>
  <si>
    <t>90307160******00051114</t>
  </si>
  <si>
    <t>137****1033</t>
  </si>
  <si>
    <t>廖之治</t>
  </si>
  <si>
    <t>90307160******00051123</t>
  </si>
  <si>
    <t>138****9276</t>
  </si>
  <si>
    <t>廖之倍</t>
  </si>
  <si>
    <t>90307160******00051150</t>
  </si>
  <si>
    <t>134****7177</t>
  </si>
  <si>
    <t>张新华</t>
  </si>
  <si>
    <t>90307160******00051169</t>
  </si>
  <si>
    <t>136****8463</t>
  </si>
  <si>
    <t>吴昌革</t>
  </si>
  <si>
    <t>62218405******74759</t>
  </si>
  <si>
    <t>132****0777</t>
  </si>
  <si>
    <t>廖尚仁</t>
  </si>
  <si>
    <t>90307160******00051187</t>
  </si>
  <si>
    <t>133****3639</t>
  </si>
  <si>
    <t>廖尚敬</t>
  </si>
  <si>
    <t>62218405******22812</t>
  </si>
  <si>
    <t>137****2854</t>
  </si>
  <si>
    <t>大安村下垄坑</t>
  </si>
  <si>
    <t>廖尚楼</t>
  </si>
  <si>
    <t>90307160******00051203</t>
  </si>
  <si>
    <t>139****5223</t>
  </si>
  <si>
    <t>廖尚联</t>
  </si>
  <si>
    <t>90307160******00051212</t>
  </si>
  <si>
    <t>133****5269</t>
  </si>
  <si>
    <t>廖尚流</t>
  </si>
  <si>
    <t>90307160******00051221</t>
  </si>
  <si>
    <t>135****5663</t>
  </si>
  <si>
    <t>陈加权</t>
  </si>
  <si>
    <t>90307160******00051249</t>
  </si>
  <si>
    <t>131****8821</t>
  </si>
  <si>
    <t>陈加富</t>
  </si>
  <si>
    <t>90307160******00051258</t>
  </si>
  <si>
    <t>134****5976</t>
  </si>
  <si>
    <t>陈加森</t>
  </si>
  <si>
    <t>62218405******74429</t>
  </si>
  <si>
    <t>137****2241</t>
  </si>
  <si>
    <t>陈秋英</t>
  </si>
  <si>
    <t>62303611******44158</t>
  </si>
  <si>
    <t>131****5937</t>
  </si>
  <si>
    <t>廖之川</t>
  </si>
  <si>
    <t>62218405******75590</t>
  </si>
  <si>
    <t>131****5640</t>
  </si>
  <si>
    <t>廖之湖</t>
  </si>
  <si>
    <t>90307160******00051301</t>
  </si>
  <si>
    <t>135****0944</t>
  </si>
  <si>
    <t>廖之墩</t>
  </si>
  <si>
    <t>90307160******00051310</t>
  </si>
  <si>
    <t>137****4856</t>
  </si>
  <si>
    <t>吴昌茂</t>
  </si>
  <si>
    <t>90307160******00051338</t>
  </si>
  <si>
    <t>132****5819</t>
  </si>
  <si>
    <t>吴昌铜</t>
  </si>
  <si>
    <t>62218401******24557</t>
  </si>
  <si>
    <t>134****1989</t>
  </si>
  <si>
    <t>廖加齐</t>
  </si>
  <si>
    <t>90307160******00051356</t>
  </si>
  <si>
    <t>133****4439</t>
  </si>
  <si>
    <t>廖之统</t>
  </si>
  <si>
    <t>90307160******00051365</t>
  </si>
  <si>
    <t>131****4316</t>
  </si>
  <si>
    <t>廖之禹</t>
  </si>
  <si>
    <t>90307160******00051374</t>
  </si>
  <si>
    <t>139****0285</t>
  </si>
  <si>
    <t>廖世招</t>
  </si>
  <si>
    <t>90307160******00051383</t>
  </si>
  <si>
    <t>139****3002</t>
  </si>
  <si>
    <t>廖世樟</t>
  </si>
  <si>
    <t>90307160******00051392</t>
  </si>
  <si>
    <t>138****6112</t>
  </si>
  <si>
    <t>廖世依</t>
  </si>
  <si>
    <t>90307160******00051409</t>
  </si>
  <si>
    <t>137****7411</t>
  </si>
  <si>
    <t>廖尚垫</t>
  </si>
  <si>
    <t>90307160******00051418</t>
  </si>
  <si>
    <t>139****5482</t>
  </si>
  <si>
    <t>廖尚镁</t>
  </si>
  <si>
    <t>90307160******00051427</t>
  </si>
  <si>
    <t>132****1682</t>
  </si>
  <si>
    <t>廖尚灼</t>
  </si>
  <si>
    <t>90307160******00051436</t>
  </si>
  <si>
    <t>137****9763</t>
  </si>
  <si>
    <t>廖世火</t>
  </si>
  <si>
    <t>62218405******74981</t>
  </si>
  <si>
    <t>131****6054</t>
  </si>
  <si>
    <t>廖世宝</t>
  </si>
  <si>
    <t>90307160******00051454</t>
  </si>
  <si>
    <t>133****5474</t>
  </si>
  <si>
    <t>廖世华</t>
  </si>
  <si>
    <t>62218405******74825</t>
  </si>
  <si>
    <t>137****8777</t>
  </si>
  <si>
    <t>廖世江</t>
  </si>
  <si>
    <t>90307160******00051472</t>
  </si>
  <si>
    <t>136****0860</t>
  </si>
  <si>
    <t>廖之叶</t>
  </si>
  <si>
    <t>62218405******75657</t>
  </si>
  <si>
    <t>134****2525</t>
  </si>
  <si>
    <t>廖世乾</t>
  </si>
  <si>
    <t>62218405******75145</t>
  </si>
  <si>
    <t>135****1413</t>
  </si>
  <si>
    <t>廖世记</t>
  </si>
  <si>
    <t>62218405******74957</t>
  </si>
  <si>
    <t>135****0680</t>
  </si>
  <si>
    <t>廖世理</t>
  </si>
  <si>
    <t>62218405******74528</t>
  </si>
  <si>
    <t>132****2107</t>
  </si>
  <si>
    <t>陈树蕰</t>
  </si>
  <si>
    <t>62303625******56737</t>
  </si>
  <si>
    <t>137****6629</t>
  </si>
  <si>
    <t>陈加思</t>
  </si>
  <si>
    <t>62218405******76846</t>
  </si>
  <si>
    <t>132****9939</t>
  </si>
  <si>
    <t>陈冠基</t>
  </si>
  <si>
    <t>90307160******00051551</t>
  </si>
  <si>
    <t>134****9577</t>
  </si>
  <si>
    <t>陈冠明</t>
  </si>
  <si>
    <t>90307160******00051560</t>
  </si>
  <si>
    <t>133****3251</t>
  </si>
  <si>
    <t>廖之超</t>
  </si>
  <si>
    <t>90307160******00051579</t>
  </si>
  <si>
    <t>137****1513</t>
  </si>
  <si>
    <t>廖之义</t>
  </si>
  <si>
    <t>62218405******75673</t>
  </si>
  <si>
    <t>136****0057</t>
  </si>
  <si>
    <t>陈加致</t>
  </si>
  <si>
    <t>62218405******76085</t>
  </si>
  <si>
    <t>137****0316</t>
  </si>
  <si>
    <t>陈承群</t>
  </si>
  <si>
    <t>62218405******77182</t>
  </si>
  <si>
    <t>136****0465</t>
  </si>
  <si>
    <t>陈玉尾</t>
  </si>
  <si>
    <t>62218405******76820</t>
  </si>
  <si>
    <t>136****1017</t>
  </si>
  <si>
    <t>陈加倍</t>
  </si>
  <si>
    <t>62218405******76796</t>
  </si>
  <si>
    <t>137****3469</t>
  </si>
  <si>
    <t>陈加锋</t>
  </si>
  <si>
    <t>62218405******00041</t>
  </si>
  <si>
    <t>135****7520</t>
  </si>
  <si>
    <t>陈树烟</t>
  </si>
  <si>
    <t>90307160******00051640</t>
  </si>
  <si>
    <t>131****0747</t>
  </si>
  <si>
    <t>陈加春</t>
  </si>
  <si>
    <t>90307160******00051659</t>
  </si>
  <si>
    <t>139****7569</t>
  </si>
  <si>
    <t>陈加喜</t>
  </si>
  <si>
    <t>62218405******76481</t>
  </si>
  <si>
    <t>133****1642</t>
  </si>
  <si>
    <t>廖之党</t>
  </si>
  <si>
    <t>62218405******75715</t>
  </si>
  <si>
    <t>139****5887</t>
  </si>
  <si>
    <t>廖玉起</t>
  </si>
  <si>
    <t>90307160******00051695</t>
  </si>
  <si>
    <t>139****9823</t>
  </si>
  <si>
    <t>廖加油</t>
  </si>
  <si>
    <t>90307160******00051702</t>
  </si>
  <si>
    <t>136****2023</t>
  </si>
  <si>
    <t>廖世森</t>
  </si>
  <si>
    <t>90307160******00051711</t>
  </si>
  <si>
    <t>138****3457</t>
  </si>
  <si>
    <t>廖世瑞</t>
  </si>
  <si>
    <t>90307160******00051720</t>
  </si>
  <si>
    <t>133****0611</t>
  </si>
  <si>
    <t>90307160******00051739</t>
  </si>
  <si>
    <t>136****6954</t>
  </si>
  <si>
    <t>廖之钟</t>
  </si>
  <si>
    <t>90307160******00051748</t>
  </si>
  <si>
    <t>134****5815</t>
  </si>
  <si>
    <t>廖之焱</t>
  </si>
  <si>
    <t>90307160******00051757</t>
  </si>
  <si>
    <t>135****7028</t>
  </si>
  <si>
    <t>廖世永</t>
  </si>
  <si>
    <t>90307160******00051766</t>
  </si>
  <si>
    <t>133****7031</t>
  </si>
  <si>
    <t>陈承沂</t>
  </si>
  <si>
    <t>90307160******00051775</t>
  </si>
  <si>
    <t>139****3120</t>
  </si>
  <si>
    <t>廖之道</t>
  </si>
  <si>
    <t>62218405******77174</t>
  </si>
  <si>
    <t>134****7468</t>
  </si>
  <si>
    <t>廖世雄</t>
  </si>
  <si>
    <t>90307160******00051793</t>
  </si>
  <si>
    <t>134****2452</t>
  </si>
  <si>
    <t>廖世忠</t>
  </si>
  <si>
    <t>90307160******00051800</t>
  </si>
  <si>
    <t>138****4174</t>
  </si>
  <si>
    <t>廖世满</t>
  </si>
  <si>
    <t>90307160******00051819</t>
  </si>
  <si>
    <t>139****8182</t>
  </si>
  <si>
    <t>廖辉锋</t>
  </si>
  <si>
    <t>62303625******80306</t>
  </si>
  <si>
    <t>136****8286</t>
  </si>
  <si>
    <t>廖尚重</t>
  </si>
  <si>
    <t>62218405******76028</t>
  </si>
  <si>
    <t>134****6896</t>
  </si>
  <si>
    <t>陈以灿</t>
  </si>
  <si>
    <t>62218405******77117</t>
  </si>
  <si>
    <t>132****8090</t>
  </si>
  <si>
    <t>陈承烛</t>
  </si>
  <si>
    <t>62218405******77059</t>
  </si>
  <si>
    <t>133****5764</t>
  </si>
  <si>
    <t>陈承在</t>
  </si>
  <si>
    <t>90307160******00051873</t>
  </si>
  <si>
    <t>136****1874</t>
  </si>
  <si>
    <t>陈承增</t>
  </si>
  <si>
    <t>90307160******00051882</t>
  </si>
  <si>
    <t>136****5396</t>
  </si>
  <si>
    <t>陈美香</t>
  </si>
  <si>
    <t>62218405******76523</t>
  </si>
  <si>
    <t>131****1157</t>
  </si>
  <si>
    <t>廖之尾</t>
  </si>
  <si>
    <t>90307160******00051908</t>
  </si>
  <si>
    <t>135****3590</t>
  </si>
  <si>
    <t>陈永胜</t>
  </si>
  <si>
    <t>90307160******00051917</t>
  </si>
  <si>
    <t>132****4904</t>
  </si>
  <si>
    <t>陈永美</t>
  </si>
  <si>
    <t>90307160******00051926</t>
  </si>
  <si>
    <t>131****5149</t>
  </si>
  <si>
    <t>陈金莲</t>
  </si>
  <si>
    <t>62218405******76226</t>
  </si>
  <si>
    <t>133****8519</t>
  </si>
  <si>
    <t>廖世炼</t>
  </si>
  <si>
    <t>62218405******76697</t>
  </si>
  <si>
    <t>131****7534</t>
  </si>
  <si>
    <t>陈承礼</t>
  </si>
  <si>
    <t>62218405******77091</t>
  </si>
  <si>
    <t>131****3820</t>
  </si>
  <si>
    <t>廖尚转</t>
  </si>
  <si>
    <t>90307160******00051980</t>
  </si>
  <si>
    <t>139****4070</t>
  </si>
  <si>
    <t>廖腾</t>
  </si>
  <si>
    <t>62218405******74056</t>
  </si>
  <si>
    <t>137****9885</t>
  </si>
  <si>
    <t>吴秀妹</t>
  </si>
  <si>
    <t>62218405******29559</t>
  </si>
  <si>
    <t>139****0724</t>
  </si>
  <si>
    <t>陈冠社</t>
  </si>
  <si>
    <t>90307160******00111265</t>
  </si>
  <si>
    <t>138****4898</t>
  </si>
  <si>
    <t>陈以利</t>
  </si>
  <si>
    <t>62218405******76978</t>
  </si>
  <si>
    <t>135****5674</t>
  </si>
  <si>
    <t>廖之富</t>
  </si>
  <si>
    <t>90307160******00052015</t>
  </si>
  <si>
    <t>131****5065</t>
  </si>
  <si>
    <t>廖之兴</t>
  </si>
  <si>
    <t>62218405******78230</t>
  </si>
  <si>
    <t>137****3396</t>
  </si>
  <si>
    <t>吴昌权</t>
  </si>
  <si>
    <t>62218405******78248</t>
  </si>
  <si>
    <t>132****7157</t>
  </si>
  <si>
    <t>吴新培</t>
  </si>
  <si>
    <t>62218405******78610</t>
  </si>
  <si>
    <t>133****4188</t>
  </si>
  <si>
    <t>廖承劲</t>
  </si>
  <si>
    <t>90307160******00052079</t>
  </si>
  <si>
    <t>133****3860</t>
  </si>
  <si>
    <t>廖承水</t>
  </si>
  <si>
    <t>90307160******00052088</t>
  </si>
  <si>
    <t>139****8739</t>
  </si>
  <si>
    <t>吴新建</t>
  </si>
  <si>
    <t>90307160******00052097</t>
  </si>
  <si>
    <t>139****4509</t>
  </si>
  <si>
    <t>廖之璇</t>
  </si>
  <si>
    <t>62218405******77489</t>
  </si>
  <si>
    <t>134****1594</t>
  </si>
  <si>
    <t>吴昌景</t>
  </si>
  <si>
    <t>62218405******78834</t>
  </si>
  <si>
    <t>135****8376</t>
  </si>
  <si>
    <t>黄玉梅</t>
  </si>
  <si>
    <t>62218405******77463</t>
  </si>
  <si>
    <t>139****3664</t>
  </si>
  <si>
    <t>廖世炳</t>
  </si>
  <si>
    <t>62218405******78503</t>
  </si>
  <si>
    <t>134****6134</t>
  </si>
  <si>
    <t>廖世群</t>
  </si>
  <si>
    <t>90307160******00052177</t>
  </si>
  <si>
    <t>137****9703</t>
  </si>
  <si>
    <t>余雪娥</t>
  </si>
  <si>
    <t>90307160******00052186</t>
  </si>
  <si>
    <t>133****1768</t>
  </si>
  <si>
    <t>廖尚轻</t>
  </si>
  <si>
    <t>90307160******00052195</t>
  </si>
  <si>
    <t>139****6748</t>
  </si>
  <si>
    <t>廖尚遵</t>
  </si>
  <si>
    <t>62218405******00116</t>
  </si>
  <si>
    <t>137****8106</t>
  </si>
  <si>
    <t>吴昌钰</t>
  </si>
  <si>
    <t>90307160******00052239</t>
  </si>
  <si>
    <t>133****8702</t>
  </si>
  <si>
    <t>廖尚棠</t>
  </si>
  <si>
    <t>90307160******00052248</t>
  </si>
  <si>
    <t>139****1630</t>
  </si>
  <si>
    <t>廖承班</t>
  </si>
  <si>
    <t>90307160******00052257</t>
  </si>
  <si>
    <t>137****9200</t>
  </si>
  <si>
    <t>邱厂妹</t>
  </si>
  <si>
    <t>62218405******78594</t>
  </si>
  <si>
    <t>135****1504</t>
  </si>
  <si>
    <t>廖之耀</t>
  </si>
  <si>
    <t>90307160******00052275</t>
  </si>
  <si>
    <t>139****3925</t>
  </si>
  <si>
    <t>廖世蕴</t>
  </si>
  <si>
    <t>90307160******00052293</t>
  </si>
  <si>
    <t>131****6136</t>
  </si>
  <si>
    <t>廖之明</t>
  </si>
  <si>
    <t>62218405******78083</t>
  </si>
  <si>
    <t>134****9710</t>
  </si>
  <si>
    <t>廖世源</t>
  </si>
  <si>
    <t>62218405******78719</t>
  </si>
  <si>
    <t>137****3266</t>
  </si>
  <si>
    <t>廖世科</t>
  </si>
  <si>
    <t>90307160******00052364</t>
  </si>
  <si>
    <t>138****7844</t>
  </si>
  <si>
    <t>廖之益</t>
  </si>
  <si>
    <t>62218405******78750</t>
  </si>
  <si>
    <t>131****9146</t>
  </si>
  <si>
    <t>陈青芳</t>
  </si>
  <si>
    <t>62303625******56745</t>
  </si>
  <si>
    <t>132****2824</t>
  </si>
  <si>
    <t>廖之利</t>
  </si>
  <si>
    <t>90307160******00052391</t>
  </si>
  <si>
    <t>132****6792</t>
  </si>
  <si>
    <t>廖之森</t>
  </si>
  <si>
    <t>62218405******78677</t>
  </si>
  <si>
    <t>133****8386</t>
  </si>
  <si>
    <t>廖世潮</t>
  </si>
  <si>
    <t>90307160******00052417</t>
  </si>
  <si>
    <t>139****7978</t>
  </si>
  <si>
    <t>廖世上</t>
  </si>
  <si>
    <t>90307160******00052435</t>
  </si>
  <si>
    <t>136****4238</t>
  </si>
  <si>
    <t>吴昌瑞</t>
  </si>
  <si>
    <t>62218405******78347</t>
  </si>
  <si>
    <t>137****9108</t>
  </si>
  <si>
    <t>吴昌棉</t>
  </si>
  <si>
    <t>90307160******00052453</t>
  </si>
  <si>
    <t>134****0982</t>
  </si>
  <si>
    <t>廖春丽</t>
  </si>
  <si>
    <t>90307160******00111247</t>
  </si>
  <si>
    <t>133****6319</t>
  </si>
  <si>
    <t>吴银莲</t>
  </si>
  <si>
    <t>62218405******777237</t>
  </si>
  <si>
    <t>135****3392</t>
  </si>
  <si>
    <t>廖尚莹</t>
  </si>
  <si>
    <t>62218405******77711</t>
  </si>
  <si>
    <t>138****0217</t>
  </si>
  <si>
    <t>廖世好</t>
  </si>
  <si>
    <t>90307160******00052462</t>
  </si>
  <si>
    <t>139****7446</t>
  </si>
  <si>
    <t>廖世前</t>
  </si>
  <si>
    <t>90307160******00052471</t>
  </si>
  <si>
    <t>133****9992</t>
  </si>
  <si>
    <t>廖之煽</t>
  </si>
  <si>
    <t>90307160******00052480</t>
  </si>
  <si>
    <t>135****1935</t>
  </si>
  <si>
    <t>廖之醒</t>
  </si>
  <si>
    <t>90307160******00052934</t>
  </si>
  <si>
    <t>138****7772</t>
  </si>
  <si>
    <t>廖之夏</t>
  </si>
  <si>
    <t>62218405******79832</t>
  </si>
  <si>
    <t>135****6849</t>
  </si>
  <si>
    <t>廖世武</t>
  </si>
  <si>
    <t>90307160******00052514</t>
  </si>
  <si>
    <t>132****4368</t>
  </si>
  <si>
    <t>62218405******79600</t>
  </si>
  <si>
    <t>134****6949</t>
  </si>
  <si>
    <t>廖之清</t>
  </si>
  <si>
    <t>62218405******54390</t>
  </si>
  <si>
    <t>139****6900</t>
  </si>
  <si>
    <t>廖尚燎</t>
  </si>
  <si>
    <t>62218405******79659</t>
  </si>
  <si>
    <t>136****8133</t>
  </si>
  <si>
    <t>廖尚招</t>
  </si>
  <si>
    <t>62218405******79568</t>
  </si>
  <si>
    <t>139****9121</t>
  </si>
  <si>
    <t>廖尚喜</t>
  </si>
  <si>
    <t>62146718******02119</t>
  </si>
  <si>
    <t>137****4650</t>
  </si>
  <si>
    <t>廖尚燊</t>
  </si>
  <si>
    <t>62218405******22911</t>
  </si>
  <si>
    <t>137****4281</t>
  </si>
  <si>
    <t>廖之增</t>
  </si>
  <si>
    <t>90307160******00052587</t>
  </si>
  <si>
    <t>138****4471</t>
  </si>
  <si>
    <t>廖世生</t>
  </si>
  <si>
    <t>90307160******00052603</t>
  </si>
  <si>
    <t>137****6557</t>
  </si>
  <si>
    <t>廖世詹</t>
  </si>
  <si>
    <t>90307160******00052612</t>
  </si>
  <si>
    <t>132****9405</t>
  </si>
  <si>
    <t>廖之相</t>
  </si>
  <si>
    <t>62218405******79816</t>
  </si>
  <si>
    <t>133****1168</t>
  </si>
  <si>
    <t>廖加钗</t>
  </si>
  <si>
    <t>62218405******79451</t>
  </si>
  <si>
    <t>136****5897</t>
  </si>
  <si>
    <t>廖尚灯</t>
  </si>
  <si>
    <t>90307160******00052649</t>
  </si>
  <si>
    <t>138****3990</t>
  </si>
  <si>
    <t>廖之加</t>
  </si>
  <si>
    <t>62218405******78117</t>
  </si>
  <si>
    <t>137****3483</t>
  </si>
  <si>
    <t>廖之煌</t>
  </si>
  <si>
    <t>62218405******78412</t>
  </si>
  <si>
    <t>136****7849</t>
  </si>
  <si>
    <t>方来基</t>
  </si>
  <si>
    <t>62218405******75798</t>
  </si>
  <si>
    <t>133****2536</t>
  </si>
  <si>
    <t>余娥妹</t>
  </si>
  <si>
    <t>62218405******78966</t>
  </si>
  <si>
    <t>136****5180</t>
  </si>
  <si>
    <t>廖世钟</t>
  </si>
  <si>
    <t>90307160******00052694</t>
  </si>
  <si>
    <t>136****1036</t>
  </si>
  <si>
    <t>廖世盛</t>
  </si>
  <si>
    <t>62218405******00165</t>
  </si>
  <si>
    <t>132****7062</t>
  </si>
  <si>
    <t>廖世德</t>
  </si>
  <si>
    <t>90307160******00052729</t>
  </si>
  <si>
    <t>137****2099</t>
  </si>
  <si>
    <t>廖世芳</t>
  </si>
  <si>
    <t>90307160******00052738</t>
  </si>
  <si>
    <t>136****1692</t>
  </si>
  <si>
    <t>廖尚炽</t>
  </si>
  <si>
    <t>62218405******79634</t>
  </si>
  <si>
    <t>137****7514</t>
  </si>
  <si>
    <t>廖尚钢</t>
  </si>
  <si>
    <t>90307160******00052756</t>
  </si>
  <si>
    <t>135****7833</t>
  </si>
  <si>
    <t>廖尚双</t>
  </si>
  <si>
    <t>62218405******79626</t>
  </si>
  <si>
    <t>134****1527</t>
  </si>
  <si>
    <t>余桂香</t>
  </si>
  <si>
    <t>90307160******00052774</t>
  </si>
  <si>
    <t>138****3914</t>
  </si>
  <si>
    <t>廖尚对</t>
  </si>
  <si>
    <t>90307160******00052783</t>
  </si>
  <si>
    <t>139****0098</t>
  </si>
  <si>
    <t>余雪香</t>
  </si>
  <si>
    <t>62218405******79980</t>
  </si>
  <si>
    <t>138****1132</t>
  </si>
  <si>
    <t>廖承杞</t>
  </si>
  <si>
    <t>62218405******80145</t>
  </si>
  <si>
    <t>135****3204</t>
  </si>
  <si>
    <t>廖世京</t>
  </si>
  <si>
    <t>90307160******00052818</t>
  </si>
  <si>
    <t>139****4979</t>
  </si>
  <si>
    <t>廖世规</t>
  </si>
  <si>
    <t>90307160******00052827</t>
  </si>
  <si>
    <t>137****4680</t>
  </si>
  <si>
    <t>廖之笔</t>
  </si>
  <si>
    <t>62218405******79691</t>
  </si>
  <si>
    <t>136****3663</t>
  </si>
  <si>
    <t>廖加建</t>
  </si>
  <si>
    <t>62218405******79535</t>
  </si>
  <si>
    <t>135****0648</t>
  </si>
  <si>
    <t>廖加勤</t>
  </si>
  <si>
    <t>90307160******00052854</t>
  </si>
  <si>
    <t>138****7137</t>
  </si>
  <si>
    <t>廖加帮</t>
  </si>
  <si>
    <t>90307160******00052863</t>
  </si>
  <si>
    <t>135****0987</t>
  </si>
  <si>
    <t>廖之七</t>
  </si>
  <si>
    <t>62218405******74569</t>
  </si>
  <si>
    <t>138****9731</t>
  </si>
  <si>
    <t>廖之初</t>
  </si>
  <si>
    <t>90307160******00052916</t>
  </si>
  <si>
    <t>136****3243</t>
  </si>
  <si>
    <t>廖之梨</t>
  </si>
  <si>
    <t>90307160******00052925</t>
  </si>
  <si>
    <t>134****0393</t>
  </si>
  <si>
    <t>廖之斗</t>
  </si>
  <si>
    <t>62218405******74619</t>
  </si>
  <si>
    <t>133****0126</t>
  </si>
  <si>
    <t>廖当夏</t>
  </si>
  <si>
    <t>62218405******75483</t>
  </si>
  <si>
    <t>132****4893</t>
  </si>
  <si>
    <t>廖之仕</t>
  </si>
  <si>
    <t>62218405******73900</t>
  </si>
  <si>
    <t>138****7191</t>
  </si>
  <si>
    <t>廖之响</t>
  </si>
  <si>
    <t>62218405******75558</t>
  </si>
  <si>
    <t>139****5836</t>
  </si>
  <si>
    <t>陈树景</t>
  </si>
  <si>
    <t>62218405******76119</t>
  </si>
  <si>
    <t>133****4587</t>
  </si>
  <si>
    <t>廖尚火</t>
  </si>
  <si>
    <t>62218405******76069</t>
  </si>
  <si>
    <t>134****5800</t>
  </si>
  <si>
    <t>廖世煌</t>
  </si>
  <si>
    <t>62218405******76895</t>
  </si>
  <si>
    <t>138****2724</t>
  </si>
  <si>
    <t>陈冠厚</t>
  </si>
  <si>
    <t>62218405******76945</t>
  </si>
  <si>
    <t>131****1407</t>
  </si>
  <si>
    <t>吴昌盛</t>
  </si>
  <si>
    <t>62218405******78388</t>
  </si>
  <si>
    <t>133****6736</t>
  </si>
  <si>
    <t>吴昌厚</t>
  </si>
  <si>
    <t>62218405******78701</t>
  </si>
  <si>
    <t>138****0700</t>
  </si>
  <si>
    <t>廖尚忠</t>
  </si>
  <si>
    <t>62218405******00108</t>
  </si>
  <si>
    <t>139****5033</t>
  </si>
  <si>
    <t>廖世财</t>
  </si>
  <si>
    <t>62218405******78479</t>
  </si>
  <si>
    <t>137****9485</t>
  </si>
  <si>
    <t>廖之演</t>
  </si>
  <si>
    <t>62218405******78644</t>
  </si>
  <si>
    <t>136****8023</t>
  </si>
  <si>
    <t>廖之春</t>
  </si>
  <si>
    <t>62218405******77307</t>
  </si>
  <si>
    <t>134****1350</t>
  </si>
  <si>
    <t>廖之流</t>
  </si>
  <si>
    <t>62218405******77455</t>
  </si>
  <si>
    <t>131****6594</t>
  </si>
  <si>
    <t>廖世团</t>
  </si>
  <si>
    <t>62218405******00058</t>
  </si>
  <si>
    <t>135****6038</t>
  </si>
  <si>
    <t>廖世权</t>
  </si>
  <si>
    <t>62218405******78404</t>
  </si>
  <si>
    <t>131****1405</t>
  </si>
  <si>
    <t>廖世传</t>
  </si>
  <si>
    <t>62218405******79964</t>
  </si>
  <si>
    <t>137****1777</t>
  </si>
  <si>
    <t>廖之供</t>
  </si>
  <si>
    <t>62218405******80061</t>
  </si>
  <si>
    <t>134****7399</t>
  </si>
  <si>
    <t>廖之烧</t>
  </si>
  <si>
    <t>62218405******78133</t>
  </si>
  <si>
    <t>133****6923</t>
  </si>
  <si>
    <t>廖之活</t>
  </si>
  <si>
    <t>62218405******79774</t>
  </si>
  <si>
    <t>131****9104</t>
  </si>
  <si>
    <t>廖之城</t>
  </si>
  <si>
    <t>62218405******79766</t>
  </si>
  <si>
    <t>131****0953</t>
  </si>
  <si>
    <t>文江镇大文村水稻种植保险投保人情况明细表</t>
  </si>
  <si>
    <t>叶以森</t>
  </si>
  <si>
    <t>62218405******82109</t>
  </si>
  <si>
    <t>139****0517</t>
  </si>
  <si>
    <t>大文村尾洋</t>
  </si>
  <si>
    <t>叶以文</t>
  </si>
  <si>
    <t>90307160******00040261</t>
  </si>
  <si>
    <t>136****4952</t>
  </si>
  <si>
    <t>叶以泉</t>
  </si>
  <si>
    <t>90307160******00040270</t>
  </si>
  <si>
    <t>134****8174</t>
  </si>
  <si>
    <t>叶以田</t>
  </si>
  <si>
    <t>62218405******81978</t>
  </si>
  <si>
    <t>131****4253</t>
  </si>
  <si>
    <t>叶聿堂</t>
  </si>
  <si>
    <t>62218405******80350</t>
  </si>
  <si>
    <t>137****2477</t>
  </si>
  <si>
    <t>叶德好</t>
  </si>
  <si>
    <t>90307160******00040323</t>
  </si>
  <si>
    <t>137****2008</t>
  </si>
  <si>
    <t>游兴勇</t>
  </si>
  <si>
    <t>35900119********</t>
  </si>
  <si>
    <t>62303615******56223</t>
  </si>
  <si>
    <t>134****5993</t>
  </si>
  <si>
    <t>叶德测</t>
  </si>
  <si>
    <t>90307160******00040341</t>
  </si>
  <si>
    <t>136****5656</t>
  </si>
  <si>
    <t>大文村门头</t>
  </si>
  <si>
    <t>叶德敬</t>
  </si>
  <si>
    <t>90307160******00040350</t>
  </si>
  <si>
    <t>137****8233</t>
  </si>
  <si>
    <t>叶德梓</t>
  </si>
  <si>
    <t>90307160******00465766</t>
  </si>
  <si>
    <t>136****0872</t>
  </si>
  <si>
    <t>叶清亮</t>
  </si>
  <si>
    <t>90307160******00040378</t>
  </si>
  <si>
    <t>131****2428</t>
  </si>
  <si>
    <t>叶清荣</t>
  </si>
  <si>
    <t>90307160******00040387</t>
  </si>
  <si>
    <t>136****9954</t>
  </si>
  <si>
    <t>叶清地</t>
  </si>
  <si>
    <t>62218405******80186</t>
  </si>
  <si>
    <t>131****6299</t>
  </si>
  <si>
    <t>叶穗英</t>
  </si>
  <si>
    <t>62218405******96772</t>
  </si>
  <si>
    <t>138****3659</t>
  </si>
  <si>
    <t>叶长和</t>
  </si>
  <si>
    <t>62218405******80855</t>
  </si>
  <si>
    <t>135****8781</t>
  </si>
  <si>
    <t>叶聿智</t>
  </si>
  <si>
    <t>90307160******00040449</t>
  </si>
  <si>
    <t>139****9834</t>
  </si>
  <si>
    <t>叶德增</t>
  </si>
  <si>
    <t>90307160******00040458</t>
  </si>
  <si>
    <t>137****9288</t>
  </si>
  <si>
    <t>叶德照</t>
  </si>
  <si>
    <t>62218405******82083</t>
  </si>
  <si>
    <t>137****9959</t>
  </si>
  <si>
    <t>叶德昌</t>
  </si>
  <si>
    <t>90307160******00040476</t>
  </si>
  <si>
    <t>136****0832</t>
  </si>
  <si>
    <t>叶聿虎</t>
  </si>
  <si>
    <t>62218405******81481</t>
  </si>
  <si>
    <t>137****8779</t>
  </si>
  <si>
    <t>陈秀妹</t>
  </si>
  <si>
    <t>62218405******78182</t>
  </si>
  <si>
    <t>137****9068</t>
  </si>
  <si>
    <t>叶长彬</t>
  </si>
  <si>
    <t>90307160******00040500</t>
  </si>
  <si>
    <t>139****7331</t>
  </si>
  <si>
    <t>叶聿统</t>
  </si>
  <si>
    <t>90307160******00040528</t>
  </si>
  <si>
    <t>135****6165</t>
  </si>
  <si>
    <t>叶清课</t>
  </si>
  <si>
    <t>90307160******00040537</t>
  </si>
  <si>
    <t>133****5267</t>
  </si>
  <si>
    <t>大文村坋尾</t>
  </si>
  <si>
    <t>叶德华</t>
  </si>
  <si>
    <t>90307160******00040546</t>
  </si>
  <si>
    <t>132****5294</t>
  </si>
  <si>
    <t>陈文秀</t>
  </si>
  <si>
    <t>90307160******00040555</t>
  </si>
  <si>
    <t>139****6472</t>
  </si>
  <si>
    <t>陈新妹</t>
  </si>
  <si>
    <t>90307160******00040564</t>
  </si>
  <si>
    <t>132****9373</t>
  </si>
  <si>
    <t>叶德堆</t>
  </si>
  <si>
    <t>90307160******00040573</t>
  </si>
  <si>
    <t>137****5167</t>
  </si>
  <si>
    <t>叶德成</t>
  </si>
  <si>
    <t>62218405******80582</t>
  </si>
  <si>
    <t>139****2919</t>
  </si>
  <si>
    <t>叶聿钍</t>
  </si>
  <si>
    <t>90307160******00040591</t>
  </si>
  <si>
    <t>132****9415</t>
  </si>
  <si>
    <t>叶聿清</t>
  </si>
  <si>
    <t>62218405******82075</t>
  </si>
  <si>
    <t>134****8319</t>
  </si>
  <si>
    <t>叶德教</t>
  </si>
  <si>
    <t>90307160******00040617</t>
  </si>
  <si>
    <t>131****6086</t>
  </si>
  <si>
    <t>叶业华</t>
  </si>
  <si>
    <t>62218405******81390</t>
  </si>
  <si>
    <t>133****6952</t>
  </si>
  <si>
    <t>陈先珠</t>
  </si>
  <si>
    <t>62218405******23018</t>
  </si>
  <si>
    <t>135****7971</t>
  </si>
  <si>
    <t>陈其随</t>
  </si>
  <si>
    <t>90307160******00040662</t>
  </si>
  <si>
    <t>137****3207</t>
  </si>
  <si>
    <t>陈其休</t>
  </si>
  <si>
    <t>90307160******00040671</t>
  </si>
  <si>
    <t>136****7388</t>
  </si>
  <si>
    <t>叶长茂</t>
  </si>
  <si>
    <t>90307160******00040680</t>
  </si>
  <si>
    <t>134****0748</t>
  </si>
  <si>
    <t>叶长桂</t>
  </si>
  <si>
    <t>90307160******00040699</t>
  </si>
  <si>
    <t>138****5444</t>
  </si>
  <si>
    <t>叶长添</t>
  </si>
  <si>
    <t>90307160******00040706</t>
  </si>
  <si>
    <t>137****8225</t>
  </si>
  <si>
    <t>叶长满</t>
  </si>
  <si>
    <t>90307160******00040715</t>
  </si>
  <si>
    <t>134****8769</t>
  </si>
  <si>
    <t>吴春华</t>
  </si>
  <si>
    <t>62218405******78224</t>
  </si>
  <si>
    <t>135****6230</t>
  </si>
  <si>
    <t>陈先均</t>
  </si>
  <si>
    <t>62218405******81929</t>
  </si>
  <si>
    <t>132****1618</t>
  </si>
  <si>
    <t>杨连此</t>
  </si>
  <si>
    <t>90307160******00040742</t>
  </si>
  <si>
    <t>136****4572</t>
  </si>
  <si>
    <t>叶聿双</t>
  </si>
  <si>
    <t>62218405******81259</t>
  </si>
  <si>
    <t>136****7548</t>
  </si>
  <si>
    <t>陈其炳</t>
  </si>
  <si>
    <t>62218405******80483</t>
  </si>
  <si>
    <t>131****2736</t>
  </si>
  <si>
    <t>陈其煌</t>
  </si>
  <si>
    <t>90307160******00040788</t>
  </si>
  <si>
    <t>134****2623</t>
  </si>
  <si>
    <t>陈其尧</t>
  </si>
  <si>
    <t>62218405******81986</t>
  </si>
  <si>
    <t>135****5801</t>
  </si>
  <si>
    <t>陈其标</t>
  </si>
  <si>
    <t>62218405******80574</t>
  </si>
  <si>
    <t>138****9587</t>
  </si>
  <si>
    <t>陈先发</t>
  </si>
  <si>
    <t>62218405******29591</t>
  </si>
  <si>
    <t>131****2046</t>
  </si>
  <si>
    <t>叶聿煌</t>
  </si>
  <si>
    <t>62218405******80558</t>
  </si>
  <si>
    <t>134****3066</t>
  </si>
  <si>
    <t>叶聿绵</t>
  </si>
  <si>
    <t>62218405******82059</t>
  </si>
  <si>
    <t>131****6237</t>
  </si>
  <si>
    <t>叶聿檀</t>
  </si>
  <si>
    <t>62218405******81796</t>
  </si>
  <si>
    <t>133****0433</t>
  </si>
  <si>
    <t>陈先锋</t>
  </si>
  <si>
    <t>90307160******00040859</t>
  </si>
  <si>
    <t>133****3974</t>
  </si>
  <si>
    <t>叶聿灯</t>
  </si>
  <si>
    <t>62218405******82026</t>
  </si>
  <si>
    <t>136****7495</t>
  </si>
  <si>
    <t>叶聿全</t>
  </si>
  <si>
    <t>62218405******00215</t>
  </si>
  <si>
    <t>135****1208</t>
  </si>
  <si>
    <t>叶聿齐</t>
  </si>
  <si>
    <t>62218405******81713</t>
  </si>
  <si>
    <t>139****2675</t>
  </si>
  <si>
    <t>叶德遵</t>
  </si>
  <si>
    <t>90307160******00040895</t>
  </si>
  <si>
    <t>135****4004</t>
  </si>
  <si>
    <t>叶聿舜</t>
  </si>
  <si>
    <t>62218405******81812</t>
  </si>
  <si>
    <t>131****8684</t>
  </si>
  <si>
    <t>叶聿高</t>
  </si>
  <si>
    <t>62218405******81499</t>
  </si>
  <si>
    <t>138****0071</t>
  </si>
  <si>
    <t>叶幼华</t>
  </si>
  <si>
    <t>62218405******42434</t>
  </si>
  <si>
    <t>131****5509</t>
  </si>
  <si>
    <t>叶聿坤</t>
  </si>
  <si>
    <t>62218405******80178</t>
  </si>
  <si>
    <t>135****5576</t>
  </si>
  <si>
    <t>叶德万</t>
  </si>
  <si>
    <t>62218405******81457</t>
  </si>
  <si>
    <t>131****8335</t>
  </si>
  <si>
    <t>陈其团</t>
  </si>
  <si>
    <t>62218405******80210</t>
  </si>
  <si>
    <t>136****7947</t>
  </si>
  <si>
    <t>陈先强</t>
  </si>
  <si>
    <t>62218405******81432</t>
  </si>
  <si>
    <t>138****1473</t>
  </si>
  <si>
    <t>陈宗铭</t>
  </si>
  <si>
    <t>62218405******23521</t>
  </si>
  <si>
    <t>135****9937</t>
  </si>
  <si>
    <t>叶德雄</t>
  </si>
  <si>
    <t>62303611******03165</t>
  </si>
  <si>
    <t>138****3756</t>
  </si>
  <si>
    <t>叶聿建</t>
  </si>
  <si>
    <t>62218405******80194</t>
  </si>
  <si>
    <t>134****9656</t>
  </si>
  <si>
    <t>陈其冠</t>
  </si>
  <si>
    <t>62218405******82323</t>
  </si>
  <si>
    <t>138****3099</t>
  </si>
  <si>
    <t>吴文华</t>
  </si>
  <si>
    <t>90307160******00040948</t>
  </si>
  <si>
    <t>137****7048</t>
  </si>
  <si>
    <t>詹一妹</t>
  </si>
  <si>
    <t>62218405******82786</t>
  </si>
  <si>
    <t>132****6506</t>
  </si>
  <si>
    <t>陈先源</t>
  </si>
  <si>
    <t>62218405******96855</t>
  </si>
  <si>
    <t>139****1213</t>
  </si>
  <si>
    <t>陈宗骞</t>
  </si>
  <si>
    <t>90307160******00040975</t>
  </si>
  <si>
    <t>133****3460</t>
  </si>
  <si>
    <t>陈宗梓</t>
  </si>
  <si>
    <t>62218405******78349</t>
  </si>
  <si>
    <t>135****7566</t>
  </si>
  <si>
    <t>廖春英</t>
  </si>
  <si>
    <t>62218405******82182</t>
  </si>
  <si>
    <t>134****2137</t>
  </si>
  <si>
    <t>陈宗养</t>
  </si>
  <si>
    <t>90307160******00041000</t>
  </si>
  <si>
    <t>134****6083</t>
  </si>
  <si>
    <t>陈其展</t>
  </si>
  <si>
    <t>62218405******82984</t>
  </si>
  <si>
    <t>136****7091</t>
  </si>
  <si>
    <t>陈其洒</t>
  </si>
  <si>
    <t>62218405******82265</t>
  </si>
  <si>
    <t>133****1152</t>
  </si>
  <si>
    <t>陈其炉</t>
  </si>
  <si>
    <t>90307160******00041037</t>
  </si>
  <si>
    <t>133****2581</t>
  </si>
  <si>
    <t>陈先水</t>
  </si>
  <si>
    <t>62218405******82778</t>
  </si>
  <si>
    <t>138****5844</t>
  </si>
  <si>
    <t>陈其雄</t>
  </si>
  <si>
    <t>62218405******82745</t>
  </si>
  <si>
    <t>139****6824</t>
  </si>
  <si>
    <t>吴双英</t>
  </si>
  <si>
    <t>62218405******83040</t>
  </si>
  <si>
    <t>134****0780</t>
  </si>
  <si>
    <t>陈先汤</t>
  </si>
  <si>
    <t>90307160******00041073</t>
  </si>
  <si>
    <t>134****7951</t>
  </si>
  <si>
    <t>陈其积</t>
  </si>
  <si>
    <t>90307160******00041091</t>
  </si>
  <si>
    <t>135****3271</t>
  </si>
  <si>
    <t>陈其酬</t>
  </si>
  <si>
    <t>62218405******00249</t>
  </si>
  <si>
    <t>131****2633</t>
  </si>
  <si>
    <t>陈其对</t>
  </si>
  <si>
    <t>90307160******00041117</t>
  </si>
  <si>
    <t>136****0123</t>
  </si>
  <si>
    <t>陈其绪</t>
  </si>
  <si>
    <t>90307160******00041144</t>
  </si>
  <si>
    <t>138****3818</t>
  </si>
  <si>
    <t>陈先安</t>
  </si>
  <si>
    <t>62218405******82711</t>
  </si>
  <si>
    <t>138****2283</t>
  </si>
  <si>
    <t>陈先芬</t>
  </si>
  <si>
    <t>90307160******00041162</t>
  </si>
  <si>
    <t>139****5601</t>
  </si>
  <si>
    <t>陈先世</t>
  </si>
  <si>
    <t>62218405******23109</t>
  </si>
  <si>
    <t>137****5594</t>
  </si>
  <si>
    <t>陈其祥</t>
  </si>
  <si>
    <t>62218405******53558</t>
  </si>
  <si>
    <t>133****0196</t>
  </si>
  <si>
    <t>陈孟坛</t>
  </si>
  <si>
    <t>62218405******82216</t>
  </si>
  <si>
    <t>138****4693</t>
  </si>
  <si>
    <t>陈宗芙</t>
  </si>
  <si>
    <t>90307160******00041215</t>
  </si>
  <si>
    <t>136****2461</t>
  </si>
  <si>
    <t>陈彬</t>
  </si>
  <si>
    <t>90307160******00041224</t>
  </si>
  <si>
    <t>131****6022</t>
  </si>
  <si>
    <t>陈先钗</t>
  </si>
  <si>
    <t>90307160******00041233</t>
  </si>
  <si>
    <t>131****4650</t>
  </si>
  <si>
    <t>陈其奖</t>
  </si>
  <si>
    <t>90307160******00041242</t>
  </si>
  <si>
    <t>135****5563</t>
  </si>
  <si>
    <t>陈宗远</t>
  </si>
  <si>
    <t>62218405******82968</t>
  </si>
  <si>
    <t>135****5894</t>
  </si>
  <si>
    <t>陈宗久</t>
  </si>
  <si>
    <t>62218405******82950</t>
  </si>
  <si>
    <t>131****5679</t>
  </si>
  <si>
    <t>陈先我</t>
  </si>
  <si>
    <t>62218405******82869</t>
  </si>
  <si>
    <t>139****7607</t>
  </si>
  <si>
    <t>陈先电</t>
  </si>
  <si>
    <t>62218405******82372</t>
  </si>
  <si>
    <t>134****9807</t>
  </si>
  <si>
    <t>陈之绍</t>
  </si>
  <si>
    <t>62218405******82935</t>
  </si>
  <si>
    <t>134****1151</t>
  </si>
  <si>
    <t>陈宗炽</t>
  </si>
  <si>
    <t>62218405******82307</t>
  </si>
  <si>
    <t>137****1956</t>
  </si>
  <si>
    <t>陈其准</t>
  </si>
  <si>
    <t>62218405******84071</t>
  </si>
  <si>
    <t>139****5047</t>
  </si>
  <si>
    <t>陈宗高</t>
  </si>
  <si>
    <t>90307160******00041260</t>
  </si>
  <si>
    <t>133****4002</t>
  </si>
  <si>
    <t>62218405******83529</t>
  </si>
  <si>
    <t>139****4177</t>
  </si>
  <si>
    <t>余玉梅</t>
  </si>
  <si>
    <t>62218405******83172</t>
  </si>
  <si>
    <t>138****5885</t>
  </si>
  <si>
    <t>陈其林</t>
  </si>
  <si>
    <t>62218405******83784</t>
  </si>
  <si>
    <t>137****6532</t>
  </si>
  <si>
    <t>陈之渊</t>
  </si>
  <si>
    <t>62218405******20489</t>
  </si>
  <si>
    <t>135****8275</t>
  </si>
  <si>
    <t>陈之祷</t>
  </si>
  <si>
    <t>62218405******82919</t>
  </si>
  <si>
    <t>134****3056</t>
  </si>
  <si>
    <t>陈其波</t>
  </si>
  <si>
    <t>90307160******00041322</t>
  </si>
  <si>
    <t>135****5030</t>
  </si>
  <si>
    <t>陈之康</t>
  </si>
  <si>
    <t>90307160******00041331</t>
  </si>
  <si>
    <t>138****6953</t>
  </si>
  <si>
    <t>陈宗洛</t>
  </si>
  <si>
    <t>90307160******00041340</t>
  </si>
  <si>
    <t>136****1169</t>
  </si>
  <si>
    <t>杨新娇</t>
  </si>
  <si>
    <t>62218405******66089</t>
  </si>
  <si>
    <t>133****5423</t>
  </si>
  <si>
    <t>陈宗闾</t>
  </si>
  <si>
    <t>62218405******84147</t>
  </si>
  <si>
    <t>136****0806</t>
  </si>
  <si>
    <t>陈其根</t>
  </si>
  <si>
    <t>90307160******00041386</t>
  </si>
  <si>
    <t>131****3833</t>
  </si>
  <si>
    <t>陈先状</t>
  </si>
  <si>
    <t>62218405******83644</t>
  </si>
  <si>
    <t>132****1549</t>
  </si>
  <si>
    <t>陈先到</t>
  </si>
  <si>
    <t>62218405******84162</t>
  </si>
  <si>
    <t>136****6967</t>
  </si>
  <si>
    <t>陈宗弦</t>
  </si>
  <si>
    <t>62218405******84063</t>
  </si>
  <si>
    <t>132****8512</t>
  </si>
  <si>
    <t>陈宗成</t>
  </si>
  <si>
    <t>90307160******00041448</t>
  </si>
  <si>
    <t>136****4619</t>
  </si>
  <si>
    <t>陈之荣</t>
  </si>
  <si>
    <t>62218405******83164</t>
  </si>
  <si>
    <t>139****9844</t>
  </si>
  <si>
    <t>陈其培</t>
  </si>
  <si>
    <t>90307160******00041466</t>
  </si>
  <si>
    <t>137****8290</t>
  </si>
  <si>
    <t>陈其裕</t>
  </si>
  <si>
    <t>90307160******00041475</t>
  </si>
  <si>
    <t>138****5847</t>
  </si>
  <si>
    <t>陈先钿</t>
  </si>
  <si>
    <t>62218405******62542</t>
  </si>
  <si>
    <t>131****5985</t>
  </si>
  <si>
    <t>陈先财</t>
  </si>
  <si>
    <t>90307160******00041509</t>
  </si>
  <si>
    <t>134****2164</t>
  </si>
  <si>
    <t>陈先毯</t>
  </si>
  <si>
    <t>90307160******00041518</t>
  </si>
  <si>
    <t>135****1042</t>
  </si>
  <si>
    <t>陈先茂</t>
  </si>
  <si>
    <t>90307160******00465855</t>
  </si>
  <si>
    <t>138****4396</t>
  </si>
  <si>
    <t>陈之业</t>
  </si>
  <si>
    <t>90307160******00041536</t>
  </si>
  <si>
    <t>138****4868</t>
  </si>
  <si>
    <t>陈加彩</t>
  </si>
  <si>
    <t>62218405******78380</t>
  </si>
  <si>
    <t>138****6602</t>
  </si>
  <si>
    <t>陈先聚</t>
  </si>
  <si>
    <t>62218405******40015</t>
  </si>
  <si>
    <t>136****5674</t>
  </si>
  <si>
    <t>陈先湍</t>
  </si>
  <si>
    <t>62218405******83743</t>
  </si>
  <si>
    <t>137****9116</t>
  </si>
  <si>
    <t>陈其绵</t>
  </si>
  <si>
    <t>62218405******00272</t>
  </si>
  <si>
    <t>138****0261</t>
  </si>
  <si>
    <t>陈其测</t>
  </si>
  <si>
    <t>90307160******00041581</t>
  </si>
  <si>
    <t>136****7655</t>
  </si>
  <si>
    <t>陈之代</t>
  </si>
  <si>
    <t>62303611******63703</t>
  </si>
  <si>
    <t>136****8156</t>
  </si>
  <si>
    <t>陈宗洋</t>
  </si>
  <si>
    <t>62218405******83859</t>
  </si>
  <si>
    <t>134****7266</t>
  </si>
  <si>
    <t>陈先温</t>
  </si>
  <si>
    <t>90307160******00492022</t>
  </si>
  <si>
    <t>131****3052</t>
  </si>
  <si>
    <t>陈先楮</t>
  </si>
  <si>
    <t>62218405******84808</t>
  </si>
  <si>
    <t>133****7434</t>
  </si>
  <si>
    <t>陈先椎</t>
  </si>
  <si>
    <t>90307160******00041607</t>
  </si>
  <si>
    <t>139****1254</t>
  </si>
  <si>
    <t>陈先仓</t>
  </si>
  <si>
    <t>90307160******00041616</t>
  </si>
  <si>
    <t>131****0358</t>
  </si>
  <si>
    <t>陈先广</t>
  </si>
  <si>
    <t>90307160******00041625</t>
  </si>
  <si>
    <t>137****5384</t>
  </si>
  <si>
    <t>陈先益</t>
  </si>
  <si>
    <t>90307160******00041634</t>
  </si>
  <si>
    <t>138****5072</t>
  </si>
  <si>
    <t>陈之把</t>
  </si>
  <si>
    <t>62218405******20463</t>
  </si>
  <si>
    <t>133****7338</t>
  </si>
  <si>
    <t>陈先军</t>
  </si>
  <si>
    <t>90307160******00041661</t>
  </si>
  <si>
    <t>134****9164</t>
  </si>
  <si>
    <t>陈之银</t>
  </si>
  <si>
    <t>62218405******84709</t>
  </si>
  <si>
    <t>133****8038</t>
  </si>
  <si>
    <t>陈之植</t>
  </si>
  <si>
    <t>90307160******00041689</t>
  </si>
  <si>
    <t>陈加座</t>
  </si>
  <si>
    <t>90307160******00041698</t>
  </si>
  <si>
    <t>131****7796</t>
  </si>
  <si>
    <t>吴有英</t>
  </si>
  <si>
    <t>90307160******00041705</t>
  </si>
  <si>
    <t>135****2363</t>
  </si>
  <si>
    <t>陈先有</t>
  </si>
  <si>
    <t>90307160******00041714</t>
  </si>
  <si>
    <t>131****1381</t>
  </si>
  <si>
    <t>陈加盘</t>
  </si>
  <si>
    <t>90307160******00041723</t>
  </si>
  <si>
    <t>131****6291</t>
  </si>
  <si>
    <t>陈加墙</t>
  </si>
  <si>
    <t>62218405******00280</t>
  </si>
  <si>
    <t>133****0643</t>
  </si>
  <si>
    <t>陈其还</t>
  </si>
  <si>
    <t>62218405******84824</t>
  </si>
  <si>
    <t>137****0072</t>
  </si>
  <si>
    <t>林幼花</t>
  </si>
  <si>
    <t>62218405******84857</t>
  </si>
  <si>
    <t>139****4474</t>
  </si>
  <si>
    <t>陈其粉</t>
  </si>
  <si>
    <t>62218405******83180</t>
  </si>
  <si>
    <t>133****5932</t>
  </si>
  <si>
    <t>陈先钦</t>
  </si>
  <si>
    <t>90307160******00041803</t>
  </si>
  <si>
    <t>134****2586</t>
  </si>
  <si>
    <t>陈其尝</t>
  </si>
  <si>
    <t>62218405******84865</t>
  </si>
  <si>
    <t>132****5037</t>
  </si>
  <si>
    <t>陈宗坪</t>
  </si>
  <si>
    <t>62218405******85417</t>
  </si>
  <si>
    <t>137****5874</t>
  </si>
  <si>
    <t>陈之德</t>
  </si>
  <si>
    <t>90307160******00041830</t>
  </si>
  <si>
    <t>138****1407</t>
  </si>
  <si>
    <t>陈宗炳</t>
  </si>
  <si>
    <t>90307160******00041849</t>
  </si>
  <si>
    <t>131****3904</t>
  </si>
  <si>
    <t>吴美华</t>
  </si>
  <si>
    <t>62218405******85508</t>
  </si>
  <si>
    <t>139****5895</t>
  </si>
  <si>
    <t>陈先尾</t>
  </si>
  <si>
    <t>62218405******85649</t>
  </si>
  <si>
    <t>139****5785</t>
  </si>
  <si>
    <t>陈之钢</t>
  </si>
  <si>
    <t>62218405******85474</t>
  </si>
  <si>
    <t>135****9406</t>
  </si>
  <si>
    <t>陈之籍</t>
  </si>
  <si>
    <t>90307160******00041885</t>
  </si>
  <si>
    <t>133****1047</t>
  </si>
  <si>
    <t>陈之趁</t>
  </si>
  <si>
    <t>90307160******00041894</t>
  </si>
  <si>
    <t>138****6593</t>
  </si>
  <si>
    <t>余春南</t>
  </si>
  <si>
    <t>62218405******85557</t>
  </si>
  <si>
    <t>136****9637</t>
  </si>
  <si>
    <t>陈其穗</t>
  </si>
  <si>
    <t>62218405******84899</t>
  </si>
  <si>
    <t>131****2122</t>
  </si>
  <si>
    <t>陈之甸</t>
  </si>
  <si>
    <t>90307160******00041947</t>
  </si>
  <si>
    <t>139****0968</t>
  </si>
  <si>
    <t>陈巧妹</t>
  </si>
  <si>
    <t>62218405******84485</t>
  </si>
  <si>
    <t>139****2672</t>
  </si>
  <si>
    <t>陈先柳</t>
  </si>
  <si>
    <t>62218405******85664</t>
  </si>
  <si>
    <t>134****3895</t>
  </si>
  <si>
    <t>陈之焦</t>
  </si>
  <si>
    <t>62218405******84907</t>
  </si>
  <si>
    <t>133****1859</t>
  </si>
  <si>
    <t>陈先沼</t>
  </si>
  <si>
    <t>90307160******00041983</t>
  </si>
  <si>
    <t>136****3851</t>
  </si>
  <si>
    <t>陈其星</t>
  </si>
  <si>
    <t>90307160******00041992</t>
  </si>
  <si>
    <t>138****8579</t>
  </si>
  <si>
    <t>陈先圳</t>
  </si>
  <si>
    <t>62218405******81663</t>
  </si>
  <si>
    <t>136****6928</t>
  </si>
  <si>
    <t>陈先权</t>
  </si>
  <si>
    <t>90307160******00042027</t>
  </si>
  <si>
    <t>132****5418</t>
  </si>
  <si>
    <t>陈其财</t>
  </si>
  <si>
    <t>62218405******00330</t>
  </si>
  <si>
    <t>139****1542</t>
  </si>
  <si>
    <t>陈其泡</t>
  </si>
  <si>
    <t>62218405******23331</t>
  </si>
  <si>
    <t>132****4211</t>
  </si>
  <si>
    <t>陈先对</t>
  </si>
  <si>
    <t>90307160******00042054</t>
  </si>
  <si>
    <t>134****3337</t>
  </si>
  <si>
    <t>陈文杰</t>
  </si>
  <si>
    <t>62218405******87777</t>
  </si>
  <si>
    <t>136****9923</t>
  </si>
  <si>
    <t>陈之浪</t>
  </si>
  <si>
    <t>62218405******00306</t>
  </si>
  <si>
    <t>137****4804</t>
  </si>
  <si>
    <t>陈先堆</t>
  </si>
  <si>
    <t>90307160******00042090</t>
  </si>
  <si>
    <t>132****6523</t>
  </si>
  <si>
    <t>陈之选</t>
  </si>
  <si>
    <t>62218405******23513</t>
  </si>
  <si>
    <t>134****5464</t>
  </si>
  <si>
    <t>陈先朝</t>
  </si>
  <si>
    <t>90307160******00042116</t>
  </si>
  <si>
    <t>136****7163</t>
  </si>
  <si>
    <t>陈先信</t>
  </si>
  <si>
    <t>90307250******00001935</t>
  </si>
  <si>
    <t>134****1202</t>
  </si>
  <si>
    <t>陈先众</t>
  </si>
  <si>
    <t>62218405******85581</t>
  </si>
  <si>
    <t>138****4609</t>
  </si>
  <si>
    <t>陈之举</t>
  </si>
  <si>
    <t>62218405******85532</t>
  </si>
  <si>
    <t>139****9687</t>
  </si>
  <si>
    <t>廖秀琴</t>
  </si>
  <si>
    <t>62218405******85607</t>
  </si>
  <si>
    <t>134****4576</t>
  </si>
  <si>
    <t>陈先汉</t>
  </si>
  <si>
    <t>62218405******85540</t>
  </si>
  <si>
    <t>132****9271</t>
  </si>
  <si>
    <t>陈宗贡</t>
  </si>
  <si>
    <t>62218405******85045</t>
  </si>
  <si>
    <t>136****4702</t>
  </si>
  <si>
    <t>陈加夏</t>
  </si>
  <si>
    <t>62218405******23422</t>
  </si>
  <si>
    <t>137****7277</t>
  </si>
  <si>
    <t>陈先钱</t>
  </si>
  <si>
    <t>62218405******85599</t>
  </si>
  <si>
    <t>131****8399</t>
  </si>
  <si>
    <t>陈先件</t>
  </si>
  <si>
    <t>62218405******86811</t>
  </si>
  <si>
    <t>138****9934</t>
  </si>
  <si>
    <t>陈先瞧</t>
  </si>
  <si>
    <t>90307160******00042143</t>
  </si>
  <si>
    <t>139****7262</t>
  </si>
  <si>
    <t>陈其楣</t>
  </si>
  <si>
    <t>62218405******86068</t>
  </si>
  <si>
    <t>132****0620</t>
  </si>
  <si>
    <t>陈其荪</t>
  </si>
  <si>
    <t>62218405******85896</t>
  </si>
  <si>
    <t>133****4856</t>
  </si>
  <si>
    <t>陈之萃</t>
  </si>
  <si>
    <t>62218405******86027</t>
  </si>
  <si>
    <t>135****3919</t>
  </si>
  <si>
    <t>陈之城</t>
  </si>
  <si>
    <t>62218405******87272</t>
  </si>
  <si>
    <t>136****0116</t>
  </si>
  <si>
    <t>陈之窍</t>
  </si>
  <si>
    <t>90307160******00042198</t>
  </si>
  <si>
    <t>135****4543</t>
  </si>
  <si>
    <t>陈其排</t>
  </si>
  <si>
    <t>90307160******00042205</t>
  </si>
  <si>
    <t>137****0660</t>
  </si>
  <si>
    <t>陈先耐</t>
  </si>
  <si>
    <t>62218405******71182</t>
  </si>
  <si>
    <t>133****6235</t>
  </si>
  <si>
    <t>陈先队</t>
  </si>
  <si>
    <t>62218405******87348</t>
  </si>
  <si>
    <t>134****5420</t>
  </si>
  <si>
    <t>陈先向</t>
  </si>
  <si>
    <t>90307160******00042232</t>
  </si>
  <si>
    <t>137****0476</t>
  </si>
  <si>
    <t>陈先鏊</t>
  </si>
  <si>
    <t>90307160******00042241</t>
  </si>
  <si>
    <t>135****3189</t>
  </si>
  <si>
    <t>陈先寨</t>
  </si>
  <si>
    <t>62218405******78455</t>
  </si>
  <si>
    <t>133****2491</t>
  </si>
  <si>
    <t>陈其织</t>
  </si>
  <si>
    <t>62218405******85870</t>
  </si>
  <si>
    <t>135****4091</t>
  </si>
  <si>
    <t>陈先真</t>
  </si>
  <si>
    <t>62218405******85946</t>
  </si>
  <si>
    <t>133****1744</t>
  </si>
  <si>
    <t>陈之校</t>
  </si>
  <si>
    <t>90307160******00042296</t>
  </si>
  <si>
    <t>134****2029</t>
  </si>
  <si>
    <t>陈之堘</t>
  </si>
  <si>
    <t>62218405******23455</t>
  </si>
  <si>
    <t>137****4462</t>
  </si>
  <si>
    <t>杨莲华</t>
  </si>
  <si>
    <t>62218405******85854</t>
  </si>
  <si>
    <t>136****9784</t>
  </si>
  <si>
    <t>陈之团</t>
  </si>
  <si>
    <t>90307160******00042330</t>
  </si>
  <si>
    <t>139****8370</t>
  </si>
  <si>
    <t>陈之脱</t>
  </si>
  <si>
    <t>90307160******00042349</t>
  </si>
  <si>
    <t>135****3883</t>
  </si>
  <si>
    <t>陈之提</t>
  </si>
  <si>
    <t>62303615******28410</t>
  </si>
  <si>
    <t>139****1980</t>
  </si>
  <si>
    <t>陈加重</t>
  </si>
  <si>
    <t>90307160******00042367</t>
  </si>
  <si>
    <t>135****0426</t>
  </si>
  <si>
    <t>陈之西</t>
  </si>
  <si>
    <t>62218405******85979</t>
  </si>
  <si>
    <t>131****7186</t>
  </si>
  <si>
    <t>陈之官</t>
  </si>
  <si>
    <t>90307160******00042385</t>
  </si>
  <si>
    <t>134****7840</t>
  </si>
  <si>
    <t>陈之阵</t>
  </si>
  <si>
    <t>62218405******23539</t>
  </si>
  <si>
    <t>131****4627</t>
  </si>
  <si>
    <t>陈先海</t>
  </si>
  <si>
    <t>62218405******87439</t>
  </si>
  <si>
    <t>132****2619</t>
  </si>
  <si>
    <t>吴飞莲</t>
  </si>
  <si>
    <t>90307160******00091394</t>
  </si>
  <si>
    <t>132****5848</t>
  </si>
  <si>
    <t>陈其炮</t>
  </si>
  <si>
    <t>62218405******85938</t>
  </si>
  <si>
    <t>131****7773</t>
  </si>
  <si>
    <t>杨柳芳</t>
  </si>
  <si>
    <t>90307160******00042456</t>
  </si>
  <si>
    <t>139****2297</t>
  </si>
  <si>
    <t>陈先盾</t>
  </si>
  <si>
    <t>90307160******00042465</t>
  </si>
  <si>
    <t>138****2385</t>
  </si>
  <si>
    <t>陈先转</t>
  </si>
  <si>
    <t>62218405******85151</t>
  </si>
  <si>
    <t>132****5288</t>
  </si>
  <si>
    <t>陈先港</t>
  </si>
  <si>
    <t>90307160******00042483</t>
  </si>
  <si>
    <t>135****0049</t>
  </si>
  <si>
    <t>陈之体</t>
  </si>
  <si>
    <t>90307160******00042492</t>
  </si>
  <si>
    <t>134****2758</t>
  </si>
  <si>
    <t>陈之森</t>
  </si>
  <si>
    <t>90307160******00042508</t>
  </si>
  <si>
    <t>133****8478</t>
  </si>
  <si>
    <t>陈之川</t>
  </si>
  <si>
    <t>90307160******00042517</t>
  </si>
  <si>
    <t>138****8949</t>
  </si>
  <si>
    <t>陈之意</t>
  </si>
  <si>
    <t>90307160******00042526</t>
  </si>
  <si>
    <t>133****7428</t>
  </si>
  <si>
    <t>陈先昌</t>
  </si>
  <si>
    <t>62218405******87140</t>
  </si>
  <si>
    <t>139****2679</t>
  </si>
  <si>
    <t>陈其潘</t>
  </si>
  <si>
    <t>62218405******40049</t>
  </si>
  <si>
    <t>132****4503</t>
  </si>
  <si>
    <t>陈晓华</t>
  </si>
  <si>
    <t>62303615******70396</t>
  </si>
  <si>
    <t>135****1223</t>
  </si>
  <si>
    <t>陈先斌</t>
  </si>
  <si>
    <t>62218405******86118</t>
  </si>
  <si>
    <t>134****2705</t>
  </si>
  <si>
    <t>陈之棒</t>
  </si>
  <si>
    <t>62218405******86076</t>
  </si>
  <si>
    <t>131****3068</t>
  </si>
  <si>
    <t>陈加仓</t>
  </si>
  <si>
    <t>62218405******87249</t>
  </si>
  <si>
    <t>135****1963</t>
  </si>
  <si>
    <t>陈先晒</t>
  </si>
  <si>
    <t>62218405******87413</t>
  </si>
  <si>
    <t>136****1548</t>
  </si>
  <si>
    <t>陈先堂</t>
  </si>
  <si>
    <t>90307160******00042544</t>
  </si>
  <si>
    <t>133****9199</t>
  </si>
  <si>
    <t>陈之模</t>
  </si>
  <si>
    <t>90307160******00042562</t>
  </si>
  <si>
    <t>136****1432</t>
  </si>
  <si>
    <t>陈之勇</t>
  </si>
  <si>
    <t>90307160******00042571</t>
  </si>
  <si>
    <t>136****3301</t>
  </si>
  <si>
    <t>陈其轩</t>
  </si>
  <si>
    <t>62218405******88320</t>
  </si>
  <si>
    <t>136****5792</t>
  </si>
  <si>
    <t>陈其权</t>
  </si>
  <si>
    <t>90307160******00042599</t>
  </si>
  <si>
    <t>133****5186</t>
  </si>
  <si>
    <t>陈之善</t>
  </si>
  <si>
    <t>90307160******00042606</t>
  </si>
  <si>
    <t>132****5792</t>
  </si>
  <si>
    <t>陈之扬</t>
  </si>
  <si>
    <t>90307160******00042615</t>
  </si>
  <si>
    <t>139****7599</t>
  </si>
  <si>
    <t>陈之昌</t>
  </si>
  <si>
    <t>62218405******88411</t>
  </si>
  <si>
    <t>136****7170</t>
  </si>
  <si>
    <t>陈先镇</t>
  </si>
  <si>
    <t>62218405******87538</t>
  </si>
  <si>
    <t>139****6051</t>
  </si>
  <si>
    <t>陈先堪</t>
  </si>
  <si>
    <t>62218405******88916</t>
  </si>
  <si>
    <t>135****1889</t>
  </si>
  <si>
    <t>陈之市</t>
  </si>
  <si>
    <t>62218405******19841</t>
  </si>
  <si>
    <t>131****1299</t>
  </si>
  <si>
    <t>陈先慧</t>
  </si>
  <si>
    <t>62218405******88551</t>
  </si>
  <si>
    <t>134****9169</t>
  </si>
  <si>
    <t>陈先殷</t>
  </si>
  <si>
    <t>62218405******89021</t>
  </si>
  <si>
    <t>136****1529</t>
  </si>
  <si>
    <t>62218405******23596</t>
  </si>
  <si>
    <t>131****0421</t>
  </si>
  <si>
    <t>陈玉华</t>
  </si>
  <si>
    <t>62218405******88056</t>
  </si>
  <si>
    <t>138****9391</t>
  </si>
  <si>
    <t>陈先创</t>
  </si>
  <si>
    <t>90307160******00042722</t>
  </si>
  <si>
    <t>136****7565</t>
  </si>
  <si>
    <t>陈先爱</t>
  </si>
  <si>
    <t>62218405******88460</t>
  </si>
  <si>
    <t>134****6487</t>
  </si>
  <si>
    <t>陈先张</t>
  </si>
  <si>
    <t>90307160******00042759</t>
  </si>
  <si>
    <t>138****4882</t>
  </si>
  <si>
    <t>陈先眼</t>
  </si>
  <si>
    <t>90307160******00042768</t>
  </si>
  <si>
    <t>131****4665</t>
  </si>
  <si>
    <t>陈先瓜</t>
  </si>
  <si>
    <t>90307160******00042786</t>
  </si>
  <si>
    <t>139****9455</t>
  </si>
  <si>
    <t>陈先多</t>
  </si>
  <si>
    <t>62218405******87686</t>
  </si>
  <si>
    <t>139****2723</t>
  </si>
  <si>
    <t>陈之分</t>
  </si>
  <si>
    <t>90307160******00042811</t>
  </si>
  <si>
    <t>135****2476</t>
  </si>
  <si>
    <t>余联琴</t>
  </si>
  <si>
    <t>62218405******88312</t>
  </si>
  <si>
    <t>139****5313</t>
  </si>
  <si>
    <t>陈之枝</t>
  </si>
  <si>
    <t>62218405******88098</t>
  </si>
  <si>
    <t>135****2990</t>
  </si>
  <si>
    <t>陈之偿</t>
  </si>
  <si>
    <t>90307160******00042866</t>
  </si>
  <si>
    <t>136****9290</t>
  </si>
  <si>
    <t>陈先宣</t>
  </si>
  <si>
    <t>90307160******00042875</t>
  </si>
  <si>
    <t>134****3065</t>
  </si>
  <si>
    <t>林金凤</t>
  </si>
  <si>
    <t>62218405******89070</t>
  </si>
  <si>
    <t>131****0559</t>
  </si>
  <si>
    <t>陈之煷</t>
  </si>
  <si>
    <t>62218405******70846</t>
  </si>
  <si>
    <t>135****6603</t>
  </si>
  <si>
    <t>陈先迎</t>
  </si>
  <si>
    <t>90307160******00042900</t>
  </si>
  <si>
    <t>135****3758</t>
  </si>
  <si>
    <t>柯新娥</t>
  </si>
  <si>
    <t>62218405******87694</t>
  </si>
  <si>
    <t>135****7427</t>
  </si>
  <si>
    <t>陈先报</t>
  </si>
  <si>
    <t>90307160******00042928</t>
  </si>
  <si>
    <t>136****7111</t>
  </si>
  <si>
    <t>陈先妹</t>
  </si>
  <si>
    <t>90307160******00042937</t>
  </si>
  <si>
    <t>139****3272</t>
  </si>
  <si>
    <t>余国香</t>
  </si>
  <si>
    <t>62218405******87645</t>
  </si>
  <si>
    <t>135****9982</t>
  </si>
  <si>
    <t>陈其醒</t>
  </si>
  <si>
    <t>90307160******00042955</t>
  </si>
  <si>
    <t>135****9283</t>
  </si>
  <si>
    <t>林芳连</t>
  </si>
  <si>
    <t>62218405******87660</t>
  </si>
  <si>
    <t>133****3349</t>
  </si>
  <si>
    <t>陈先就</t>
  </si>
  <si>
    <t>90307160******00042982</t>
  </si>
  <si>
    <t>138****3524</t>
  </si>
  <si>
    <t>陈先幼</t>
  </si>
  <si>
    <t>62218405******89005</t>
  </si>
  <si>
    <t>138****1886</t>
  </si>
  <si>
    <t>陈之楚</t>
  </si>
  <si>
    <t>90307160******00043008</t>
  </si>
  <si>
    <t>136****3233</t>
  </si>
  <si>
    <t>陈之炯</t>
  </si>
  <si>
    <t>90307160******00043035</t>
  </si>
  <si>
    <t>133****5979</t>
  </si>
  <si>
    <t>陈其从</t>
  </si>
  <si>
    <t>62218405******87629</t>
  </si>
  <si>
    <t>137****1713</t>
  </si>
  <si>
    <t>陈先明</t>
  </si>
  <si>
    <t>62218405******88346</t>
  </si>
  <si>
    <t>133****1055</t>
  </si>
  <si>
    <t>陈之繁</t>
  </si>
  <si>
    <t>62218405******88494</t>
  </si>
  <si>
    <t>132****1360</t>
  </si>
  <si>
    <t>陈先壮</t>
  </si>
  <si>
    <t>62218405******88270</t>
  </si>
  <si>
    <t>138****8508</t>
  </si>
  <si>
    <t>陈先村</t>
  </si>
  <si>
    <t>62218405******78489</t>
  </si>
  <si>
    <t>132****1621</t>
  </si>
  <si>
    <t>陈先浩</t>
  </si>
  <si>
    <t>62218405******87728</t>
  </si>
  <si>
    <t>132****0562</t>
  </si>
  <si>
    <t>陈先仑</t>
  </si>
  <si>
    <t>62218405******88882</t>
  </si>
  <si>
    <t>134****4018</t>
  </si>
  <si>
    <t>陈之笑</t>
  </si>
  <si>
    <t>62218405******88593</t>
  </si>
  <si>
    <t>137****1562</t>
  </si>
  <si>
    <t>陈加丘</t>
  </si>
  <si>
    <t>62218405******88692</t>
  </si>
  <si>
    <t>134****4763</t>
  </si>
  <si>
    <t>陈宗川</t>
  </si>
  <si>
    <t>62218405******88585</t>
  </si>
  <si>
    <t>138****4886</t>
  </si>
  <si>
    <t>文江镇大中村水稻种植保险投保人情况明细表</t>
  </si>
  <si>
    <t>蔡成光</t>
  </si>
  <si>
    <t>62218405******89377</t>
  </si>
  <si>
    <t>131****2180</t>
  </si>
  <si>
    <t>大中村仁坂</t>
  </si>
  <si>
    <t>林桂芳</t>
  </si>
  <si>
    <t>90307160******00460654</t>
  </si>
  <si>
    <t>136****6488</t>
  </si>
  <si>
    <t>大中村盂坪</t>
  </si>
  <si>
    <t>蔡成榜</t>
  </si>
  <si>
    <t>62218405******89237</t>
  </si>
  <si>
    <t>132****4839</t>
  </si>
  <si>
    <t>蔡成茂</t>
  </si>
  <si>
    <t>62218405******89245</t>
  </si>
  <si>
    <t>131****0633</t>
  </si>
  <si>
    <t>蔡良达</t>
  </si>
  <si>
    <t>90307160******00034580</t>
  </si>
  <si>
    <t>138****3179</t>
  </si>
  <si>
    <t>蔡成怀</t>
  </si>
  <si>
    <t>62218405******89757</t>
  </si>
  <si>
    <t>135****0365</t>
  </si>
  <si>
    <t>蔡成秀</t>
  </si>
  <si>
    <t>62218405******67396</t>
  </si>
  <si>
    <t>139****7007</t>
  </si>
  <si>
    <t>蔡良权</t>
  </si>
  <si>
    <t>62218405******89286</t>
  </si>
  <si>
    <t>139****8614</t>
  </si>
  <si>
    <t>蔡成文</t>
  </si>
  <si>
    <t>62218405******89146</t>
  </si>
  <si>
    <t>137****2209</t>
  </si>
  <si>
    <t>蔡生德</t>
  </si>
  <si>
    <t>90307160******00034615</t>
  </si>
  <si>
    <t>131****0921</t>
  </si>
  <si>
    <t>廖六妹</t>
  </si>
  <si>
    <t>90307160******00034624</t>
  </si>
  <si>
    <t>134****1477</t>
  </si>
  <si>
    <t>蔡成财</t>
  </si>
  <si>
    <t>62218405******23661</t>
  </si>
  <si>
    <t>131****0049</t>
  </si>
  <si>
    <t>蔡良梁</t>
  </si>
  <si>
    <t>62218405******23646</t>
  </si>
  <si>
    <t>139****3311</t>
  </si>
  <si>
    <t>蔡成梨</t>
  </si>
  <si>
    <t>62218405******89542</t>
  </si>
  <si>
    <t>139****1887</t>
  </si>
  <si>
    <t>蔡成强</t>
  </si>
  <si>
    <t>62218405******89229</t>
  </si>
  <si>
    <t>135****1046</t>
  </si>
  <si>
    <t>蔡成选</t>
  </si>
  <si>
    <t>62218405******90193</t>
  </si>
  <si>
    <t>135****2395</t>
  </si>
  <si>
    <t>蔡成梓</t>
  </si>
  <si>
    <t>62218405******90334</t>
  </si>
  <si>
    <t>138****7155</t>
  </si>
  <si>
    <t>蔡成炎</t>
  </si>
  <si>
    <t>62218405******97044</t>
  </si>
  <si>
    <t>134****3714</t>
  </si>
  <si>
    <t>蔡成仁</t>
  </si>
  <si>
    <t>62218405******90482</t>
  </si>
  <si>
    <t>137****1893</t>
  </si>
  <si>
    <t>蔡成琳</t>
  </si>
  <si>
    <t>62218405******90359</t>
  </si>
  <si>
    <t>133****7238</t>
  </si>
  <si>
    <t>蔡丁富</t>
  </si>
  <si>
    <t>90307160******00444174</t>
  </si>
  <si>
    <t>139****4301</t>
  </si>
  <si>
    <t>蔡丁垅</t>
  </si>
  <si>
    <t>62303625******56810</t>
  </si>
  <si>
    <t>134****9986</t>
  </si>
  <si>
    <t>蔡树盼</t>
  </si>
  <si>
    <t>62218405******90979</t>
  </si>
  <si>
    <t>139****1722</t>
  </si>
  <si>
    <t>蔡树坤</t>
  </si>
  <si>
    <t>62218405******90847</t>
  </si>
  <si>
    <t>131****6308</t>
  </si>
  <si>
    <t>李新娇</t>
  </si>
  <si>
    <t>62218405******90466</t>
  </si>
  <si>
    <t>139****0732</t>
  </si>
  <si>
    <t>蔡成好</t>
  </si>
  <si>
    <t>35042568********</t>
  </si>
  <si>
    <t>90307160******00034768</t>
  </si>
  <si>
    <t>139****4004</t>
  </si>
  <si>
    <t>蔡丁柱</t>
  </si>
  <si>
    <t>90307160******00034777</t>
  </si>
  <si>
    <t>136****8594</t>
  </si>
  <si>
    <t>蔡成辉</t>
  </si>
  <si>
    <t>62218405******13979</t>
  </si>
  <si>
    <t>138****8506</t>
  </si>
  <si>
    <t>蔡良芽</t>
  </si>
  <si>
    <t>62146331******94105</t>
  </si>
  <si>
    <t>135****9359</t>
  </si>
  <si>
    <t>蔡成能</t>
  </si>
  <si>
    <t>62218405******90235</t>
  </si>
  <si>
    <t>134****6656</t>
  </si>
  <si>
    <t>蔡成埕</t>
  </si>
  <si>
    <t>62218405******90326</t>
  </si>
  <si>
    <t>139****1355</t>
  </si>
  <si>
    <t>蔡成查</t>
  </si>
  <si>
    <t>90307160******90179701</t>
  </si>
  <si>
    <t>131****3717</t>
  </si>
  <si>
    <t>蔡良鸿</t>
  </si>
  <si>
    <t>62218405******29757</t>
  </si>
  <si>
    <t>139****8290</t>
  </si>
  <si>
    <t>蔡丁衍</t>
  </si>
  <si>
    <t>90307160******00034848</t>
  </si>
  <si>
    <t>138****2397</t>
  </si>
  <si>
    <t>陈玉娇</t>
  </si>
  <si>
    <t>62218405******90417</t>
  </si>
  <si>
    <t>133****0718</t>
  </si>
  <si>
    <t>蔡良塘</t>
  </si>
  <si>
    <t>62218405******89195</t>
  </si>
  <si>
    <t>131****7030</t>
  </si>
  <si>
    <t>蔡成助</t>
  </si>
  <si>
    <t>62218405******19216</t>
  </si>
  <si>
    <t>134****7281</t>
  </si>
  <si>
    <t>蔡成部</t>
  </si>
  <si>
    <t>62218405******90532</t>
  </si>
  <si>
    <t>133****5798</t>
  </si>
  <si>
    <t>蔡丁东</t>
  </si>
  <si>
    <t>62218405******23638</t>
  </si>
  <si>
    <t>135****1640</t>
  </si>
  <si>
    <t>大中村洋梅</t>
  </si>
  <si>
    <t>蔡良沙</t>
  </si>
  <si>
    <t>62303625******82658</t>
  </si>
  <si>
    <t>138****8523</t>
  </si>
  <si>
    <t>蔡良灶</t>
  </si>
  <si>
    <t>62218405******89864</t>
  </si>
  <si>
    <t>131****5551</t>
  </si>
  <si>
    <t>蔡成存</t>
  </si>
  <si>
    <t>62218405******90458</t>
  </si>
  <si>
    <t>136****9477</t>
  </si>
  <si>
    <t>蔡成就</t>
  </si>
  <si>
    <t>62218405******78661</t>
  </si>
  <si>
    <t>131****6196</t>
  </si>
  <si>
    <t>蔡成站</t>
  </si>
  <si>
    <t>62218405******78695</t>
  </si>
  <si>
    <t>139****3902</t>
  </si>
  <si>
    <t>蔡成森</t>
  </si>
  <si>
    <t>62218405******23851</t>
  </si>
  <si>
    <t>138****1806</t>
  </si>
  <si>
    <t>蔡成峰</t>
  </si>
  <si>
    <t>62218405******00199</t>
  </si>
  <si>
    <t>134****9341</t>
  </si>
  <si>
    <t>蔡成球</t>
  </si>
  <si>
    <t>62218405******78620</t>
  </si>
  <si>
    <t>135****7891</t>
  </si>
  <si>
    <t>蔡成创</t>
  </si>
  <si>
    <t>62218405******90268</t>
  </si>
  <si>
    <t>137****2689</t>
  </si>
  <si>
    <t>蔡成钟</t>
  </si>
  <si>
    <t>62218405******90409</t>
  </si>
  <si>
    <t>134****1967</t>
  </si>
  <si>
    <t>陈细妹</t>
  </si>
  <si>
    <t>62218405******90474</t>
  </si>
  <si>
    <t>138****2960</t>
  </si>
  <si>
    <t>蔡成赤</t>
  </si>
  <si>
    <t>62218405******90508</t>
  </si>
  <si>
    <t>134****2383</t>
  </si>
  <si>
    <t>蔡良笔</t>
  </si>
  <si>
    <t>62218405******91159</t>
  </si>
  <si>
    <t>131****2225</t>
  </si>
  <si>
    <t>蔡良添</t>
  </si>
  <si>
    <t>62218405******78810</t>
  </si>
  <si>
    <t>138****8274</t>
  </si>
  <si>
    <t>乐荣锋</t>
  </si>
  <si>
    <t>90307160******00034982</t>
  </si>
  <si>
    <t>133****5345</t>
  </si>
  <si>
    <t>乐荣祥</t>
  </si>
  <si>
    <t>62218405******91134</t>
  </si>
  <si>
    <t>139****2903</t>
  </si>
  <si>
    <t>乐荣铨</t>
  </si>
  <si>
    <t>62218405******91050</t>
  </si>
  <si>
    <t>137****9767</t>
  </si>
  <si>
    <t>乐成良</t>
  </si>
  <si>
    <t>90307160******00035017</t>
  </si>
  <si>
    <t>131****8943</t>
  </si>
  <si>
    <t>乐荣怀</t>
  </si>
  <si>
    <t>62218405******91126</t>
  </si>
  <si>
    <t>134****2406</t>
  </si>
  <si>
    <t>乐荣福</t>
  </si>
  <si>
    <t>62218405******78778</t>
  </si>
  <si>
    <t>133****4051</t>
  </si>
  <si>
    <t>乐成湖</t>
  </si>
  <si>
    <t>90307160******00035044</t>
  </si>
  <si>
    <t>139****4043</t>
  </si>
  <si>
    <t>乐成记</t>
  </si>
  <si>
    <t>62218405******91282</t>
  </si>
  <si>
    <t>133****8923</t>
  </si>
  <si>
    <t>乐发链</t>
  </si>
  <si>
    <t>62303611******37578</t>
  </si>
  <si>
    <t>133****3487</t>
  </si>
  <si>
    <t>陈碧琴</t>
  </si>
  <si>
    <t>62218405******23786</t>
  </si>
  <si>
    <t>135****9984</t>
  </si>
  <si>
    <t>乐荣满</t>
  </si>
  <si>
    <t>62218405******91274</t>
  </si>
  <si>
    <t>133****8378</t>
  </si>
  <si>
    <t>乐荣田</t>
  </si>
  <si>
    <t>62218405******23802</t>
  </si>
  <si>
    <t>132****7179</t>
  </si>
  <si>
    <t>乐荣周</t>
  </si>
  <si>
    <t>62218405******91290</t>
  </si>
  <si>
    <t>135****7208</t>
  </si>
  <si>
    <t>乐荣壮</t>
  </si>
  <si>
    <t>62218405******91332</t>
  </si>
  <si>
    <t>131****7475</t>
  </si>
  <si>
    <t>乐荣光</t>
  </si>
  <si>
    <t>62218405******91324</t>
  </si>
  <si>
    <t>132****3727</t>
  </si>
  <si>
    <t>乐荣盛</t>
  </si>
  <si>
    <t>62218405******91506</t>
  </si>
  <si>
    <t>133****7330</t>
  </si>
  <si>
    <t>乐荣广</t>
  </si>
  <si>
    <t>62218405******91316</t>
  </si>
  <si>
    <t>136****4689</t>
  </si>
  <si>
    <t>乐登铭</t>
  </si>
  <si>
    <t>62218405******91258</t>
  </si>
  <si>
    <t>139****6877</t>
  </si>
  <si>
    <t>乐成裕</t>
  </si>
  <si>
    <t>62218405******23844</t>
  </si>
  <si>
    <t>132****0955</t>
  </si>
  <si>
    <t>乐荣钱</t>
  </si>
  <si>
    <t>62218405******91266</t>
  </si>
  <si>
    <t>137****1971</t>
  </si>
  <si>
    <t>廖世寿</t>
  </si>
  <si>
    <t>90307160******00035160</t>
  </si>
  <si>
    <t>135****4081</t>
  </si>
  <si>
    <t>乐荣水</t>
  </si>
  <si>
    <t>62303611******37685</t>
  </si>
  <si>
    <t>133****0775</t>
  </si>
  <si>
    <t>乐荣秋</t>
  </si>
  <si>
    <t>62218405******91100</t>
  </si>
  <si>
    <t>135****3723</t>
  </si>
  <si>
    <t>吴细妹</t>
  </si>
  <si>
    <t>62218405******91431</t>
  </si>
  <si>
    <t>139****6957</t>
  </si>
  <si>
    <t>廖世地</t>
  </si>
  <si>
    <t>62218405******92819</t>
  </si>
  <si>
    <t>132****9254</t>
  </si>
  <si>
    <t>廖世东</t>
  </si>
  <si>
    <t>90307160******00035188</t>
  </si>
  <si>
    <t>139****8549</t>
  </si>
  <si>
    <t>廖世旺</t>
  </si>
  <si>
    <t>62218405******91639</t>
  </si>
  <si>
    <t>136****8780</t>
  </si>
  <si>
    <t>廖世洲</t>
  </si>
  <si>
    <t>90307160******00035204</t>
  </si>
  <si>
    <t>134****4859</t>
  </si>
  <si>
    <t>62218405******94849</t>
  </si>
  <si>
    <t>137****4457</t>
  </si>
  <si>
    <t>陈斯杭</t>
  </si>
  <si>
    <t>62218405******92405</t>
  </si>
  <si>
    <t>136****4244</t>
  </si>
  <si>
    <t>陈荣圳</t>
  </si>
  <si>
    <t>90307160******00461662</t>
  </si>
  <si>
    <t>138****2332</t>
  </si>
  <si>
    <t>李发林</t>
  </si>
  <si>
    <t>62218405******93353</t>
  </si>
  <si>
    <t>139****1499</t>
  </si>
  <si>
    <t>廖世标</t>
  </si>
  <si>
    <t>90307160******00035259</t>
  </si>
  <si>
    <t>139****1839</t>
  </si>
  <si>
    <t>陈加馨</t>
  </si>
  <si>
    <t>62218405******92652</t>
  </si>
  <si>
    <t>138****8790</t>
  </si>
  <si>
    <t>陈加福</t>
  </si>
  <si>
    <t>62218405******92942</t>
  </si>
  <si>
    <t>134****3533</t>
  </si>
  <si>
    <t>李发溪</t>
  </si>
  <si>
    <t>62218405******97440</t>
  </si>
  <si>
    <t>133****2329</t>
  </si>
  <si>
    <t>李发达</t>
  </si>
  <si>
    <t>90307160******00035302</t>
  </si>
  <si>
    <t>132****0250</t>
  </si>
  <si>
    <t>李玉域</t>
  </si>
  <si>
    <t>62218405******93239</t>
  </si>
  <si>
    <t>139****5987</t>
  </si>
  <si>
    <t>李玉铠</t>
  </si>
  <si>
    <t>62218405******10519</t>
  </si>
  <si>
    <t>134****4921</t>
  </si>
  <si>
    <t>李发炽</t>
  </si>
  <si>
    <t>90307160******00418096</t>
  </si>
  <si>
    <t>134****7545</t>
  </si>
  <si>
    <t>李发焕</t>
  </si>
  <si>
    <t>90307160******00035348</t>
  </si>
  <si>
    <t>131****7373</t>
  </si>
  <si>
    <t>李发源</t>
  </si>
  <si>
    <t>62218405******97267</t>
  </si>
  <si>
    <t>136****8591</t>
  </si>
  <si>
    <t>李玉煊</t>
  </si>
  <si>
    <t>62218405******94351</t>
  </si>
  <si>
    <t>135****9654</t>
  </si>
  <si>
    <t>李玉孝</t>
  </si>
  <si>
    <t>62218405******93262</t>
  </si>
  <si>
    <t>133****2931</t>
  </si>
  <si>
    <t>陈斯冲</t>
  </si>
  <si>
    <t>62218405******92868</t>
  </si>
  <si>
    <t>137****4979</t>
  </si>
  <si>
    <t>黄玉兰</t>
  </si>
  <si>
    <t>62218405******92694</t>
  </si>
  <si>
    <t>139****2198</t>
  </si>
  <si>
    <t>陈加录</t>
  </si>
  <si>
    <t>62218405******92710</t>
  </si>
  <si>
    <t>137****9964</t>
  </si>
  <si>
    <t>李玉雨</t>
  </si>
  <si>
    <t>90307160******00035400</t>
  </si>
  <si>
    <t>135****7847</t>
  </si>
  <si>
    <t>李方喜</t>
  </si>
  <si>
    <t>62218405******94856</t>
  </si>
  <si>
    <t>134****7165</t>
  </si>
  <si>
    <t>李文迎</t>
  </si>
  <si>
    <t>62218405******93684</t>
  </si>
  <si>
    <t>134****7125</t>
  </si>
  <si>
    <t>李方星</t>
  </si>
  <si>
    <t>62218405******93346</t>
  </si>
  <si>
    <t>131****0509</t>
  </si>
  <si>
    <t>李玉锭</t>
  </si>
  <si>
    <t>62218405******94344</t>
  </si>
  <si>
    <t>135****2865</t>
  </si>
  <si>
    <t>李玉准</t>
  </si>
  <si>
    <t>62218405******93320</t>
  </si>
  <si>
    <t>136****1696</t>
  </si>
  <si>
    <t>李玉松</t>
  </si>
  <si>
    <t>90307160******00035473</t>
  </si>
  <si>
    <t>139****4784</t>
  </si>
  <si>
    <t>李凤文</t>
  </si>
  <si>
    <t>62218405******94294</t>
  </si>
  <si>
    <t>134****3361</t>
  </si>
  <si>
    <t>李方树</t>
  </si>
  <si>
    <t>90307160******00035491</t>
  </si>
  <si>
    <t>131****9744</t>
  </si>
  <si>
    <t>李凤轮</t>
  </si>
  <si>
    <t>62218405******94799</t>
  </si>
  <si>
    <t>138****3447</t>
  </si>
  <si>
    <t>李玉盛</t>
  </si>
  <si>
    <t>62218405******94203</t>
  </si>
  <si>
    <t>138****3281</t>
  </si>
  <si>
    <t>李凤祥</t>
  </si>
  <si>
    <t>62218405******94021</t>
  </si>
  <si>
    <t>136****1850</t>
  </si>
  <si>
    <t>李风柳</t>
  </si>
  <si>
    <t>90307160******00035534</t>
  </si>
  <si>
    <t>131****8010</t>
  </si>
  <si>
    <t>吴兰香</t>
  </si>
  <si>
    <t>62218405******78935</t>
  </si>
  <si>
    <t>134****7265</t>
  </si>
  <si>
    <t>余志常</t>
  </si>
  <si>
    <t>90307160******00035552</t>
  </si>
  <si>
    <t>131****0550</t>
  </si>
  <si>
    <t>李文琦</t>
  </si>
  <si>
    <t>62218405******15046</t>
  </si>
  <si>
    <t>132****8548</t>
  </si>
  <si>
    <t>李凤贝</t>
  </si>
  <si>
    <t>62218405******94872</t>
  </si>
  <si>
    <t>131****3961</t>
  </si>
  <si>
    <t>李方增</t>
  </si>
  <si>
    <t>62218405******94161</t>
  </si>
  <si>
    <t>135****8276</t>
  </si>
  <si>
    <t>李方班</t>
  </si>
  <si>
    <t>62218405******94369</t>
  </si>
  <si>
    <t>131****5653</t>
  </si>
  <si>
    <t>李方块</t>
  </si>
  <si>
    <t>90307160******00138004</t>
  </si>
  <si>
    <t>131****5439</t>
  </si>
  <si>
    <t>李凤连</t>
  </si>
  <si>
    <t>62218405******93858</t>
  </si>
  <si>
    <t>131****1642</t>
  </si>
  <si>
    <t>李风显</t>
  </si>
  <si>
    <t>90307110******00619748</t>
  </si>
  <si>
    <t>131****9607</t>
  </si>
  <si>
    <t>李风域</t>
  </si>
  <si>
    <t>62303611******12694</t>
  </si>
  <si>
    <t>139****7320</t>
  </si>
  <si>
    <t>李风镕</t>
  </si>
  <si>
    <t>62303625******56927</t>
  </si>
  <si>
    <t>134****3699</t>
  </si>
  <si>
    <t>李凤坚</t>
  </si>
  <si>
    <t>62218405******94112</t>
  </si>
  <si>
    <t>137****5588</t>
  </si>
  <si>
    <t>叶雪花</t>
  </si>
  <si>
    <t>62218405******94054</t>
  </si>
  <si>
    <t>133****1041</t>
  </si>
  <si>
    <t>李方堂</t>
  </si>
  <si>
    <t>62218405******94229</t>
  </si>
  <si>
    <t>133****6203</t>
  </si>
  <si>
    <t>李方营</t>
  </si>
  <si>
    <t>62218405******94401</t>
  </si>
  <si>
    <t>139****2194</t>
  </si>
  <si>
    <t>李方哲</t>
  </si>
  <si>
    <t>62218405******94724</t>
  </si>
  <si>
    <t>138****3170</t>
  </si>
  <si>
    <t>李方楼</t>
  </si>
  <si>
    <t>62218405******94153</t>
  </si>
  <si>
    <t>137****2294</t>
  </si>
  <si>
    <t>乐应场</t>
  </si>
  <si>
    <t>90307160******00035650</t>
  </si>
  <si>
    <t>139****3723</t>
  </si>
  <si>
    <t>乐发弟</t>
  </si>
  <si>
    <t>62218405******95492</t>
  </si>
  <si>
    <t>136****6352</t>
  </si>
  <si>
    <t>蔡美姝</t>
  </si>
  <si>
    <t>90307160******00035678</t>
  </si>
  <si>
    <t>133****6449</t>
  </si>
  <si>
    <t>黄正鑫</t>
  </si>
  <si>
    <t>62218405******96745</t>
  </si>
  <si>
    <t>131****3834</t>
  </si>
  <si>
    <t>乐发芽</t>
  </si>
  <si>
    <t>62218405******97040</t>
  </si>
  <si>
    <t>135****6788</t>
  </si>
  <si>
    <t>叶金莲</t>
  </si>
  <si>
    <t>90307160******00128373</t>
  </si>
  <si>
    <t>137****7500</t>
  </si>
  <si>
    <t>乐荣温</t>
  </si>
  <si>
    <t>90307160******00035712</t>
  </si>
  <si>
    <t>139****7473</t>
  </si>
  <si>
    <t>乐荣栋</t>
  </si>
  <si>
    <t>62218405******97255</t>
  </si>
  <si>
    <t>138****1601</t>
  </si>
  <si>
    <t>乐生福</t>
  </si>
  <si>
    <t>62218405******97149</t>
  </si>
  <si>
    <t>139****7200</t>
  </si>
  <si>
    <t>乐生树</t>
  </si>
  <si>
    <t>62218405******97230</t>
  </si>
  <si>
    <t>137****4810</t>
  </si>
  <si>
    <t>乐生伦</t>
  </si>
  <si>
    <t>62218405******97198</t>
  </si>
  <si>
    <t>137****9708</t>
  </si>
  <si>
    <t>乐发权</t>
  </si>
  <si>
    <t>90307160******00035776</t>
  </si>
  <si>
    <t>136****8107</t>
  </si>
  <si>
    <t>乐荣流</t>
  </si>
  <si>
    <t>62218405******97065</t>
  </si>
  <si>
    <t>131****9713</t>
  </si>
  <si>
    <t>乐荣寿</t>
  </si>
  <si>
    <t>62218405******96422</t>
  </si>
  <si>
    <t>132****8492</t>
  </si>
  <si>
    <t>乐发淮</t>
  </si>
  <si>
    <t>90307160******00035801</t>
  </si>
  <si>
    <t>乐发春</t>
  </si>
  <si>
    <t>62218405******96240</t>
  </si>
  <si>
    <t>139****6631</t>
  </si>
  <si>
    <t>乐仁贵</t>
  </si>
  <si>
    <t>62290818******9214</t>
  </si>
  <si>
    <t>131****8258</t>
  </si>
  <si>
    <t>乐荣辉</t>
  </si>
  <si>
    <t>90307160******00035838</t>
  </si>
  <si>
    <t>131****4718</t>
  </si>
  <si>
    <t>乐发境</t>
  </si>
  <si>
    <t>62218405******96307</t>
  </si>
  <si>
    <t>137****1877</t>
  </si>
  <si>
    <t>乐菊英</t>
  </si>
  <si>
    <t>62218405******24420</t>
  </si>
  <si>
    <t>137****7522</t>
  </si>
  <si>
    <t>吴秀香</t>
  </si>
  <si>
    <t>62218405******96232</t>
  </si>
  <si>
    <t>133****8726</t>
  </si>
  <si>
    <t>乐发团</t>
  </si>
  <si>
    <t>62218405******79123</t>
  </si>
  <si>
    <t>135****4995</t>
  </si>
  <si>
    <t>叶秀梅</t>
  </si>
  <si>
    <t>62218405******24305</t>
  </si>
  <si>
    <t>138****7579</t>
  </si>
  <si>
    <t>乐生文</t>
  </si>
  <si>
    <t>62218405******96273</t>
  </si>
  <si>
    <t>138****6498</t>
  </si>
  <si>
    <t>庄启海</t>
  </si>
  <si>
    <t>90307160******00035909</t>
  </si>
  <si>
    <t>135****5466</t>
  </si>
  <si>
    <t>乐发生</t>
  </si>
  <si>
    <t>90307160******00035918</t>
  </si>
  <si>
    <t>134****6905</t>
  </si>
  <si>
    <t>庄启桂</t>
  </si>
  <si>
    <t>62218405******96984</t>
  </si>
  <si>
    <t>137****2741</t>
  </si>
  <si>
    <t>林雪娥</t>
  </si>
  <si>
    <t>62218405******91704</t>
  </si>
  <si>
    <t>139****2702</t>
  </si>
  <si>
    <t>乐发连</t>
  </si>
  <si>
    <t>62218405******97606</t>
  </si>
  <si>
    <t>135****5315</t>
  </si>
  <si>
    <t>乐发煌</t>
  </si>
  <si>
    <t>62218405******24289</t>
  </si>
  <si>
    <t>138****7321</t>
  </si>
  <si>
    <t>萧兴浩</t>
  </si>
  <si>
    <t>90307160******00128248</t>
  </si>
  <si>
    <t>137****9816</t>
  </si>
  <si>
    <t>庄启芳</t>
  </si>
  <si>
    <t>90307160******00141722</t>
  </si>
  <si>
    <t>135****7326</t>
  </si>
  <si>
    <t>林燕青</t>
  </si>
  <si>
    <t>35042619********</t>
  </si>
  <si>
    <t>62218405******24263</t>
  </si>
  <si>
    <t>138****5137</t>
  </si>
  <si>
    <t>乐荣典</t>
  </si>
  <si>
    <t>62218405******97776</t>
  </si>
  <si>
    <t>132****1388</t>
  </si>
  <si>
    <t>乐荣旺</t>
  </si>
  <si>
    <t>90307160******00035972</t>
  </si>
  <si>
    <t>136****8849</t>
  </si>
  <si>
    <t>廖紫英</t>
  </si>
  <si>
    <t>62218405******97966</t>
  </si>
  <si>
    <t>133****3541</t>
  </si>
  <si>
    <t>吴有妹</t>
  </si>
  <si>
    <t>62218405******97754</t>
  </si>
  <si>
    <t>131****0487</t>
  </si>
  <si>
    <t>乐荣居</t>
  </si>
  <si>
    <t>90307160******00036007</t>
  </si>
  <si>
    <t>132****6559</t>
  </si>
  <si>
    <t>乐发吉</t>
  </si>
  <si>
    <t>62218405******24057</t>
  </si>
  <si>
    <t>139****0891</t>
  </si>
  <si>
    <t>乐发淼</t>
  </si>
  <si>
    <t>62218405******03775</t>
  </si>
  <si>
    <t>137****2077</t>
  </si>
  <si>
    <t>乐发兴</t>
  </si>
  <si>
    <t>62218405******97636</t>
  </si>
  <si>
    <t>135****1148</t>
  </si>
  <si>
    <t>乐生喜</t>
  </si>
  <si>
    <t>62218405******97099</t>
  </si>
  <si>
    <t>乐生篇</t>
  </si>
  <si>
    <t>62303615******32198</t>
  </si>
  <si>
    <t>139****0927</t>
  </si>
  <si>
    <t>乐生我</t>
  </si>
  <si>
    <t>62218405******97598</t>
  </si>
  <si>
    <t>131****7285</t>
  </si>
  <si>
    <t>乐丹成</t>
  </si>
  <si>
    <t>90307160******00036052</t>
  </si>
  <si>
    <t>139****8485</t>
  </si>
  <si>
    <t>乐丹格</t>
  </si>
  <si>
    <t>62303621******63396</t>
  </si>
  <si>
    <t>139****6269</t>
  </si>
  <si>
    <t>乐荣景</t>
  </si>
  <si>
    <t>90307160******00036070</t>
  </si>
  <si>
    <t>135****7665</t>
  </si>
  <si>
    <t>陈桂姬</t>
  </si>
  <si>
    <t>62218405******24503</t>
  </si>
  <si>
    <t>139****2101</t>
  </si>
  <si>
    <t>叶清班</t>
  </si>
  <si>
    <t>62218405******97875</t>
  </si>
  <si>
    <t>134****9984</t>
  </si>
  <si>
    <t>乐毅</t>
  </si>
  <si>
    <t>62303611******67920</t>
  </si>
  <si>
    <t>136****6341</t>
  </si>
  <si>
    <t>乐荣顺</t>
  </si>
  <si>
    <t>62218405******69411</t>
  </si>
  <si>
    <t>136****9068</t>
  </si>
  <si>
    <t>乐发强</t>
  </si>
  <si>
    <t>62218405******97586</t>
  </si>
  <si>
    <t>133****7882</t>
  </si>
  <si>
    <t>陈友英</t>
  </si>
  <si>
    <t>62218405******97974</t>
  </si>
  <si>
    <t>138****0247</t>
  </si>
  <si>
    <t>乐荣昆</t>
  </si>
  <si>
    <t>62218405******97818</t>
  </si>
  <si>
    <t>133****7659</t>
  </si>
  <si>
    <t>蔡英华</t>
  </si>
  <si>
    <t>62218405******97628</t>
  </si>
  <si>
    <t>138****0647</t>
  </si>
  <si>
    <t>陈加茂</t>
  </si>
  <si>
    <t>62218405******97933</t>
  </si>
  <si>
    <t>136****5470</t>
  </si>
  <si>
    <t>乐发庆</t>
  </si>
  <si>
    <t>62218405******97487</t>
  </si>
  <si>
    <t>139****8687</t>
  </si>
  <si>
    <t>乐发明</t>
  </si>
  <si>
    <t>62218405******97701</t>
  </si>
  <si>
    <t>138****9330</t>
  </si>
  <si>
    <t>陈文樵</t>
  </si>
  <si>
    <t>90307160******00036196</t>
  </si>
  <si>
    <t>139****0294</t>
  </si>
  <si>
    <t>陈振先</t>
  </si>
  <si>
    <t>62218405******03841</t>
  </si>
  <si>
    <t>133****9751</t>
  </si>
  <si>
    <t>陈其桂</t>
  </si>
  <si>
    <t>62218405******00397</t>
  </si>
  <si>
    <t>135****4304</t>
  </si>
  <si>
    <t>陈振春</t>
  </si>
  <si>
    <t>90307160******00036221</t>
  </si>
  <si>
    <t>135****9306</t>
  </si>
  <si>
    <t>陈斯坤</t>
  </si>
  <si>
    <t>62218405******92462</t>
  </si>
  <si>
    <t>131****5953</t>
  </si>
  <si>
    <t>陈加圳</t>
  </si>
  <si>
    <t>90307160******00036249</t>
  </si>
  <si>
    <t>138****1104</t>
  </si>
  <si>
    <t>陈加连</t>
  </si>
  <si>
    <t>90307160******00036258</t>
  </si>
  <si>
    <t>137****7388</t>
  </si>
  <si>
    <t>李珠娣</t>
  </si>
  <si>
    <t>90307160******00036267</t>
  </si>
  <si>
    <t>138****8392</t>
  </si>
  <si>
    <t>90307160******00036276</t>
  </si>
  <si>
    <t>134****0719</t>
  </si>
  <si>
    <t>陈加盛</t>
  </si>
  <si>
    <t>62218405******91688</t>
  </si>
  <si>
    <t>139****8391</t>
  </si>
  <si>
    <t>乐荣斌</t>
  </si>
  <si>
    <t>62303615******80094</t>
  </si>
  <si>
    <t>134****8960</t>
  </si>
  <si>
    <t>陈斯焕</t>
  </si>
  <si>
    <t>62218405******78885</t>
  </si>
  <si>
    <t>134****9506</t>
  </si>
  <si>
    <t>陈斯在</t>
  </si>
  <si>
    <t>62218405******92363</t>
  </si>
  <si>
    <t>133****6869</t>
  </si>
  <si>
    <t>陈斯敢</t>
  </si>
  <si>
    <t>62218405******92454</t>
  </si>
  <si>
    <t>137****5272</t>
  </si>
  <si>
    <t>陈加礼</t>
  </si>
  <si>
    <t>62218405******92637</t>
  </si>
  <si>
    <t>136****7789</t>
  </si>
  <si>
    <t>陈斯方</t>
  </si>
  <si>
    <t>62218405******95267</t>
  </si>
  <si>
    <t>137****9676</t>
  </si>
  <si>
    <t>陈加强</t>
  </si>
  <si>
    <t>62218405******95143</t>
  </si>
  <si>
    <t>139****3896</t>
  </si>
  <si>
    <t>陈振坊</t>
  </si>
  <si>
    <t>62218405******92835</t>
  </si>
  <si>
    <t>131****7497</t>
  </si>
  <si>
    <t>陈振桃</t>
  </si>
  <si>
    <t>62218405******93379</t>
  </si>
  <si>
    <t>136****8823</t>
  </si>
  <si>
    <t>陈斯金</t>
  </si>
  <si>
    <t>90307160******00036365</t>
  </si>
  <si>
    <t>135****7972</t>
  </si>
  <si>
    <t>陈斯野</t>
  </si>
  <si>
    <t>90307160******00036374</t>
  </si>
  <si>
    <t>134****4492</t>
  </si>
  <si>
    <t>詹桂青</t>
  </si>
  <si>
    <t>62218405******95325</t>
  </si>
  <si>
    <t>136****9848</t>
  </si>
  <si>
    <t>陈荣开</t>
  </si>
  <si>
    <t>62218405******14027</t>
  </si>
  <si>
    <t>133****6079</t>
  </si>
  <si>
    <t>陈振河</t>
  </si>
  <si>
    <t>90307160******00036409</t>
  </si>
  <si>
    <t>139****2397</t>
  </si>
  <si>
    <t>陈振为</t>
  </si>
  <si>
    <t>62218405******24453</t>
  </si>
  <si>
    <t>132****5375</t>
  </si>
  <si>
    <t>陈振泉</t>
  </si>
  <si>
    <t>62218405******56270</t>
  </si>
  <si>
    <t>139****6888</t>
  </si>
  <si>
    <t>陈加椿</t>
  </si>
  <si>
    <t>90307160******00036436</t>
  </si>
  <si>
    <t>132****1281</t>
  </si>
  <si>
    <t>李发斌</t>
  </si>
  <si>
    <t>62218405******92926</t>
  </si>
  <si>
    <t>139****4135</t>
  </si>
  <si>
    <t>陈加油</t>
  </si>
  <si>
    <t>62218405******94765</t>
  </si>
  <si>
    <t>138****7488</t>
  </si>
  <si>
    <t>陈斯进</t>
  </si>
  <si>
    <t>62218405******94260</t>
  </si>
  <si>
    <t>134****3813</t>
  </si>
  <si>
    <t>陈斯明</t>
  </si>
  <si>
    <t>62218405******92645</t>
  </si>
  <si>
    <t>134****3797</t>
  </si>
  <si>
    <t>陈斯团</t>
  </si>
  <si>
    <t>62218405******92595</t>
  </si>
  <si>
    <t>陈加三</t>
  </si>
  <si>
    <t>90307160******00036481</t>
  </si>
  <si>
    <t>134****6831</t>
  </si>
  <si>
    <t>陈斯满</t>
  </si>
  <si>
    <t>62218405******92785</t>
  </si>
  <si>
    <t>134****7413</t>
  </si>
  <si>
    <t>陈加业</t>
  </si>
  <si>
    <t>62218405******94914</t>
  </si>
  <si>
    <t>138****7316</t>
  </si>
  <si>
    <t>陈斯旺</t>
  </si>
  <si>
    <t>62218405******94385</t>
  </si>
  <si>
    <t>131****7618</t>
  </si>
  <si>
    <t>陈荣德</t>
  </si>
  <si>
    <t>62218405******95432</t>
  </si>
  <si>
    <t>136****4247</t>
  </si>
  <si>
    <t>李玉多</t>
  </si>
  <si>
    <t>62218405******40072</t>
  </si>
  <si>
    <t>138****8559</t>
  </si>
  <si>
    <t>陈荣彻</t>
  </si>
  <si>
    <t>90307160******00036551</t>
  </si>
  <si>
    <t>131****3067</t>
  </si>
  <si>
    <t>陈荣山</t>
  </si>
  <si>
    <t>62218405******94732</t>
  </si>
  <si>
    <t>137****3966</t>
  </si>
  <si>
    <t>陈荣保</t>
  </si>
  <si>
    <t>90307160******00036579</t>
  </si>
  <si>
    <t>134****0507</t>
  </si>
  <si>
    <t>李发填</t>
  </si>
  <si>
    <t>90307160******00450718</t>
  </si>
  <si>
    <t>136****6578</t>
  </si>
  <si>
    <t>李玉界</t>
  </si>
  <si>
    <t>90307160******00036597</t>
  </si>
  <si>
    <t>138****5041</t>
  </si>
  <si>
    <t>陈加祥</t>
  </si>
  <si>
    <t>62218405******94880</t>
  </si>
  <si>
    <t>131****6019</t>
  </si>
  <si>
    <t>陈加让</t>
  </si>
  <si>
    <t>90307160******00036613</t>
  </si>
  <si>
    <t>139****2005</t>
  </si>
  <si>
    <t>陈加麒</t>
  </si>
  <si>
    <t>62303615******72083</t>
  </si>
  <si>
    <t>131****7529</t>
  </si>
  <si>
    <t>陈加龙</t>
  </si>
  <si>
    <t>62218405******24412</t>
  </si>
  <si>
    <t>132****7136</t>
  </si>
  <si>
    <t>陈斯喜</t>
  </si>
  <si>
    <t>62218405******92249</t>
  </si>
  <si>
    <t>138****7750</t>
  </si>
  <si>
    <t>陈秀兰</t>
  </si>
  <si>
    <t>62218405******24180</t>
  </si>
  <si>
    <t>138****8593</t>
  </si>
  <si>
    <t>李文生</t>
  </si>
  <si>
    <t>62218405******95648</t>
  </si>
  <si>
    <t>136****2095</t>
  </si>
  <si>
    <t>李凤城</t>
  </si>
  <si>
    <t>62218405******95895</t>
  </si>
  <si>
    <t>133****8637</t>
  </si>
  <si>
    <t>李方田</t>
  </si>
  <si>
    <t>62218405******24099</t>
  </si>
  <si>
    <t>139****9008</t>
  </si>
  <si>
    <t>李方赐</t>
  </si>
  <si>
    <t>90307160******00410860</t>
  </si>
  <si>
    <t>132****4185</t>
  </si>
  <si>
    <t>李方界</t>
  </si>
  <si>
    <t>62218405******24156</t>
  </si>
  <si>
    <t>138****7596</t>
  </si>
  <si>
    <t>李方禄</t>
  </si>
  <si>
    <t>62218405******96166</t>
  </si>
  <si>
    <t>138****7061</t>
  </si>
  <si>
    <t>李方连</t>
  </si>
  <si>
    <t>62218405******95994</t>
  </si>
  <si>
    <t>136****0181</t>
  </si>
  <si>
    <t>李发式</t>
  </si>
  <si>
    <t>62218405******96190</t>
  </si>
  <si>
    <t>135****0000</t>
  </si>
  <si>
    <t>李方招</t>
  </si>
  <si>
    <t>62218405******95960</t>
  </si>
  <si>
    <t>137****6505</t>
  </si>
  <si>
    <t>李风班</t>
  </si>
  <si>
    <t>62303625******59038</t>
  </si>
  <si>
    <t>134****9714</t>
  </si>
  <si>
    <t>李凤伟</t>
  </si>
  <si>
    <t>90307160******00036800</t>
  </si>
  <si>
    <t>131****3652</t>
  </si>
  <si>
    <t>李方读</t>
  </si>
  <si>
    <t>90307160******00036819</t>
  </si>
  <si>
    <t>138****9657</t>
  </si>
  <si>
    <t>李方来</t>
  </si>
  <si>
    <t>62218405******95887</t>
  </si>
  <si>
    <t>134****8217</t>
  </si>
  <si>
    <t>李方咏</t>
  </si>
  <si>
    <t>62218405******95846</t>
  </si>
  <si>
    <t>131****6773</t>
  </si>
  <si>
    <t>李玉炉</t>
  </si>
  <si>
    <t>62218405******24131</t>
  </si>
  <si>
    <t>133****1304</t>
  </si>
  <si>
    <t>李风斌</t>
  </si>
  <si>
    <t>62303611******88469</t>
  </si>
  <si>
    <t>李方赤</t>
  </si>
  <si>
    <t>90307160******00036864</t>
  </si>
  <si>
    <t>136****2678</t>
  </si>
  <si>
    <t>李凤杭</t>
  </si>
  <si>
    <t>62218405******95812</t>
  </si>
  <si>
    <t>139****0529</t>
  </si>
  <si>
    <t>陈雪娇</t>
  </si>
  <si>
    <t>62218405******95796</t>
  </si>
  <si>
    <t>133****3625</t>
  </si>
  <si>
    <t>李方添</t>
  </si>
  <si>
    <t>62218405******97523</t>
  </si>
  <si>
    <t>138****9246</t>
  </si>
  <si>
    <t>李方回</t>
  </si>
  <si>
    <t>62303625******08723</t>
  </si>
  <si>
    <t>134****8703</t>
  </si>
  <si>
    <t>李方贻</t>
  </si>
  <si>
    <t>62218405******96034</t>
  </si>
  <si>
    <t>131****8607</t>
  </si>
  <si>
    <t>蔡成群</t>
  </si>
  <si>
    <t>90307160******00160461</t>
  </si>
  <si>
    <t>131****9450</t>
  </si>
  <si>
    <t>蔡成长</t>
  </si>
  <si>
    <t>62218405******91357</t>
  </si>
  <si>
    <t>135****6061</t>
  </si>
  <si>
    <t>蔡良河</t>
  </si>
  <si>
    <t>62218405******98220</t>
  </si>
  <si>
    <t>132****6855</t>
  </si>
  <si>
    <t>蔡成芬</t>
  </si>
  <si>
    <t>62218405******03890</t>
  </si>
  <si>
    <t>131****7662</t>
  </si>
  <si>
    <t>叶清次</t>
  </si>
  <si>
    <t>62218405******98014</t>
  </si>
  <si>
    <t>132****3508</t>
  </si>
  <si>
    <t>蔡成水</t>
  </si>
  <si>
    <t>62218405******98279</t>
  </si>
  <si>
    <t>蔡成傲</t>
  </si>
  <si>
    <t>62218405******30348</t>
  </si>
  <si>
    <t>134****1660</t>
  </si>
  <si>
    <t>蔡成野</t>
  </si>
  <si>
    <t>62218405******90300</t>
  </si>
  <si>
    <t>134****4328</t>
  </si>
  <si>
    <t>蔡良在</t>
  </si>
  <si>
    <t>62218405******90094</t>
  </si>
  <si>
    <t>131****9311</t>
  </si>
  <si>
    <t>蔡登塍</t>
  </si>
  <si>
    <t>62218405******79206</t>
  </si>
  <si>
    <t>131****1979</t>
  </si>
  <si>
    <t>蔡登铨</t>
  </si>
  <si>
    <t>62218405******78596</t>
  </si>
  <si>
    <t>136****3196</t>
  </si>
  <si>
    <t>蔡登绳</t>
  </si>
  <si>
    <t>62218405******79172</t>
  </si>
  <si>
    <t>131****8990</t>
  </si>
  <si>
    <t>蔡登松</t>
  </si>
  <si>
    <t>62218405******90342</t>
  </si>
  <si>
    <t>135****3594</t>
  </si>
  <si>
    <t>蔡成郎</t>
  </si>
  <si>
    <t>62218405******90292</t>
  </si>
  <si>
    <t>136****0790</t>
  </si>
  <si>
    <t>蔡成彩</t>
  </si>
  <si>
    <t>90307160******00037051</t>
  </si>
  <si>
    <t>132****4321</t>
  </si>
  <si>
    <t>李凤丹</t>
  </si>
  <si>
    <t>62218405******95838</t>
  </si>
  <si>
    <t>185****5847</t>
  </si>
  <si>
    <t>李凤煌</t>
  </si>
  <si>
    <t>62218405******95788</t>
  </si>
  <si>
    <t>185****6547</t>
  </si>
  <si>
    <t>叶秀英</t>
  </si>
  <si>
    <t>62218405******91555</t>
  </si>
  <si>
    <t>185****6447</t>
  </si>
  <si>
    <t>蔡成华</t>
  </si>
  <si>
    <t>62218405******75825</t>
  </si>
  <si>
    <t>181****3454</t>
  </si>
  <si>
    <t>蔡成美</t>
  </si>
  <si>
    <t>62218405******89716</t>
  </si>
  <si>
    <t>132****4986</t>
  </si>
  <si>
    <t>李发茂</t>
  </si>
  <si>
    <t>62218405******94815</t>
  </si>
  <si>
    <t>132****4987</t>
  </si>
  <si>
    <t>李方山</t>
  </si>
  <si>
    <t>62218405******94773</t>
  </si>
  <si>
    <t>185****4647</t>
  </si>
  <si>
    <t>李方告</t>
  </si>
  <si>
    <t>62218405******93296</t>
  </si>
  <si>
    <t>134****4857</t>
  </si>
  <si>
    <t>李方红</t>
  </si>
  <si>
    <t>62218405******23919</t>
  </si>
  <si>
    <t>132****5477</t>
  </si>
  <si>
    <t>乐发茂</t>
  </si>
  <si>
    <t>62218405******97164</t>
  </si>
  <si>
    <t>185****5472</t>
  </si>
  <si>
    <t>乐丹实</t>
  </si>
  <si>
    <t>62218405******97735</t>
  </si>
  <si>
    <t>156****7747</t>
  </si>
  <si>
    <t>乐荣龙</t>
  </si>
  <si>
    <t>62303615******24416</t>
  </si>
  <si>
    <t>156****3134</t>
  </si>
  <si>
    <t>陈荣埕</t>
  </si>
  <si>
    <t>62218405******93015</t>
  </si>
  <si>
    <t>154****6321</t>
  </si>
  <si>
    <t>李方锦</t>
  </si>
  <si>
    <t>62218405******96059</t>
  </si>
  <si>
    <t>157****7479</t>
  </si>
  <si>
    <t>李凤鸣</t>
  </si>
  <si>
    <t>62218405******95978</t>
  </si>
  <si>
    <t>185****5477</t>
  </si>
  <si>
    <t>李方</t>
  </si>
  <si>
    <t>62218405******97481</t>
  </si>
  <si>
    <t>137****4353</t>
  </si>
  <si>
    <t>李方建</t>
  </si>
  <si>
    <t>62218405******96158</t>
  </si>
  <si>
    <t>136****4005</t>
  </si>
  <si>
    <t>李方义</t>
  </si>
  <si>
    <t>62218405******96133</t>
  </si>
  <si>
    <t>131****8431</t>
  </si>
  <si>
    <t>李发多</t>
  </si>
  <si>
    <t>62218405******93387</t>
  </si>
  <si>
    <t>133****8433</t>
  </si>
  <si>
    <t>文江镇典坑村水稻种植保险投保人情况明细表</t>
  </si>
  <si>
    <t>林上维</t>
  </si>
  <si>
    <t>62218405******98386</t>
  </si>
  <si>
    <t>134****9646</t>
  </si>
  <si>
    <t>典坑村上阳</t>
  </si>
  <si>
    <t>陈发布</t>
  </si>
  <si>
    <t>132****1086</t>
  </si>
  <si>
    <t>陈启盛</t>
  </si>
  <si>
    <t>62218405******98394</t>
  </si>
  <si>
    <t>134****6932</t>
  </si>
  <si>
    <t>陈初培</t>
  </si>
  <si>
    <t>62218405******98949</t>
  </si>
  <si>
    <t>132****2411</t>
  </si>
  <si>
    <t>陈初宝</t>
  </si>
  <si>
    <t>90307160******00046327</t>
  </si>
  <si>
    <t>133****5803</t>
  </si>
  <si>
    <t>陈发桦</t>
  </si>
  <si>
    <t>62218405******98691</t>
  </si>
  <si>
    <t>131****8989</t>
  </si>
  <si>
    <t>陈初溧</t>
  </si>
  <si>
    <t>62218405******98576</t>
  </si>
  <si>
    <t>139****1452</t>
  </si>
  <si>
    <t>陈初喜</t>
  </si>
  <si>
    <t>62218405******98428</t>
  </si>
  <si>
    <t>134****6770</t>
  </si>
  <si>
    <t>林周</t>
  </si>
  <si>
    <t>90307160******00046390</t>
  </si>
  <si>
    <t>133****0067</t>
  </si>
  <si>
    <t>陈初旦</t>
  </si>
  <si>
    <t>62218405******98659</t>
  </si>
  <si>
    <t>139****5635</t>
  </si>
  <si>
    <t>陈启河</t>
  </si>
  <si>
    <t>62218405******98568</t>
  </si>
  <si>
    <t>137****3161</t>
  </si>
  <si>
    <t>陈发场</t>
  </si>
  <si>
    <t>62218405******79289</t>
  </si>
  <si>
    <t>131****9169</t>
  </si>
  <si>
    <t>陈初汪</t>
  </si>
  <si>
    <t>62218405******98980</t>
  </si>
  <si>
    <t>138****1979</t>
  </si>
  <si>
    <t>陈初恩</t>
  </si>
  <si>
    <t>90307160******00046452</t>
  </si>
  <si>
    <t>131****6979</t>
  </si>
  <si>
    <t>林上柯</t>
  </si>
  <si>
    <t>90307160******00046461</t>
  </si>
  <si>
    <t>139****3748</t>
  </si>
  <si>
    <t>陈发枉</t>
  </si>
  <si>
    <t>62218405******98584</t>
  </si>
  <si>
    <t>134****1772</t>
  </si>
  <si>
    <t>陈初桧</t>
  </si>
  <si>
    <t>62218405******98642</t>
  </si>
  <si>
    <t>138****8066</t>
  </si>
  <si>
    <t>陈初投</t>
  </si>
  <si>
    <t>62218405******98634</t>
  </si>
  <si>
    <t>133****6285</t>
  </si>
  <si>
    <t>陈初富</t>
  </si>
  <si>
    <t>62218405******98493</t>
  </si>
  <si>
    <t>137****1708</t>
  </si>
  <si>
    <t>陈初裕</t>
  </si>
  <si>
    <t>62218405******98329</t>
  </si>
  <si>
    <t>139****4422</t>
  </si>
  <si>
    <t>陈初周</t>
  </si>
  <si>
    <t>62218405******48038</t>
  </si>
  <si>
    <t>132****5739</t>
  </si>
  <si>
    <t>林上春</t>
  </si>
  <si>
    <t>62218405******98972</t>
  </si>
  <si>
    <t>137****1611</t>
  </si>
  <si>
    <t>林上贡</t>
  </si>
  <si>
    <t>62218405******98667</t>
  </si>
  <si>
    <t>131****3844</t>
  </si>
  <si>
    <t>陈秀珠</t>
  </si>
  <si>
    <t>62218405******98436</t>
  </si>
  <si>
    <t>139****9882</t>
  </si>
  <si>
    <t>陈初超</t>
  </si>
  <si>
    <t>62218405******98477</t>
  </si>
  <si>
    <t>133****2523</t>
  </si>
  <si>
    <t>陈初见</t>
  </si>
  <si>
    <t>62218405******79230</t>
  </si>
  <si>
    <t>137****9419</t>
  </si>
  <si>
    <t>陈初进</t>
  </si>
  <si>
    <t>62218405******98964</t>
  </si>
  <si>
    <t>137****6164</t>
  </si>
  <si>
    <t>林上界</t>
  </si>
  <si>
    <t>62218405******99947</t>
  </si>
  <si>
    <t>132****6240</t>
  </si>
  <si>
    <t>陈初贝</t>
  </si>
  <si>
    <t>62218405******00538</t>
  </si>
  <si>
    <t>135****1109</t>
  </si>
  <si>
    <t>林上法</t>
  </si>
  <si>
    <t>62218405******99244</t>
  </si>
  <si>
    <t>134****0024</t>
  </si>
  <si>
    <t>陈初抄</t>
  </si>
  <si>
    <t>62218405******99814</t>
  </si>
  <si>
    <t>136****5685</t>
  </si>
  <si>
    <t>林树彬</t>
  </si>
  <si>
    <t>62218405******99186</t>
  </si>
  <si>
    <t>139****3139</t>
  </si>
  <si>
    <t>林树术</t>
  </si>
  <si>
    <t>62218405******99707</t>
  </si>
  <si>
    <t>134****3634</t>
  </si>
  <si>
    <t>乐秀春</t>
  </si>
  <si>
    <t>62218405******99772</t>
  </si>
  <si>
    <t>133****9093</t>
  </si>
  <si>
    <t>林树成</t>
  </si>
  <si>
    <t>62218405******99210</t>
  </si>
  <si>
    <t>137****5508</t>
  </si>
  <si>
    <t>陈初格</t>
  </si>
  <si>
    <t>90307160******00046559</t>
  </si>
  <si>
    <t>133****2082</t>
  </si>
  <si>
    <t>陈初暖</t>
  </si>
  <si>
    <t>90307160******00046568</t>
  </si>
  <si>
    <t>135****4624</t>
  </si>
  <si>
    <t>陈初炎</t>
  </si>
  <si>
    <t>62218405******00520</t>
  </si>
  <si>
    <t>138****0975</t>
  </si>
  <si>
    <t>陈初德</t>
  </si>
  <si>
    <t>62218405******99657</t>
  </si>
  <si>
    <t>136****1877</t>
  </si>
  <si>
    <t>陈初杜</t>
  </si>
  <si>
    <t>62218405******99848</t>
  </si>
  <si>
    <t>137****6915</t>
  </si>
  <si>
    <t>林上钗</t>
  </si>
  <si>
    <t>62218405******99806</t>
  </si>
  <si>
    <t>136****0674</t>
  </si>
  <si>
    <t>陈初广</t>
  </si>
  <si>
    <t>90307160******00046611</t>
  </si>
  <si>
    <t>136****5912</t>
  </si>
  <si>
    <t>林联分</t>
  </si>
  <si>
    <t>90307160******00046620</t>
  </si>
  <si>
    <t>133****3878</t>
  </si>
  <si>
    <t>林树和</t>
  </si>
  <si>
    <t>62218405******99152</t>
  </si>
  <si>
    <t>138****5169</t>
  </si>
  <si>
    <t>林树烂</t>
  </si>
  <si>
    <t>62218405******99731</t>
  </si>
  <si>
    <t>131****9809</t>
  </si>
  <si>
    <t>陈初新</t>
  </si>
  <si>
    <t>90307160******00046657</t>
  </si>
  <si>
    <t>137****8396</t>
  </si>
  <si>
    <t>林高梓</t>
  </si>
  <si>
    <t>90307160******00046666</t>
  </si>
  <si>
    <t>131****5749</t>
  </si>
  <si>
    <t>林上玉</t>
  </si>
  <si>
    <t>35042565********</t>
  </si>
  <si>
    <t>90307160******00046675</t>
  </si>
  <si>
    <t>139****7330</t>
  </si>
  <si>
    <t>叶美莲</t>
  </si>
  <si>
    <t>62218405******99780</t>
  </si>
  <si>
    <t>131****8023</t>
  </si>
  <si>
    <t>陈初武</t>
  </si>
  <si>
    <t>35042573********</t>
  </si>
  <si>
    <t>90307160******00046693</t>
  </si>
  <si>
    <t>135****9841</t>
  </si>
  <si>
    <t>陈初满</t>
  </si>
  <si>
    <t>62218405******99343</t>
  </si>
  <si>
    <t>137****3390</t>
  </si>
  <si>
    <t>陈初玄</t>
  </si>
  <si>
    <t>90307160******00046719</t>
  </si>
  <si>
    <t>131****2521</t>
  </si>
  <si>
    <t>陈初行</t>
  </si>
  <si>
    <t>90307160******00046728</t>
  </si>
  <si>
    <t>134****9488</t>
  </si>
  <si>
    <t>余秀芳</t>
  </si>
  <si>
    <t>62218405******99939</t>
  </si>
  <si>
    <t>135****0901</t>
  </si>
  <si>
    <t>陈初墙</t>
  </si>
  <si>
    <t>62218405******99830</t>
  </si>
  <si>
    <t>132****7453</t>
  </si>
  <si>
    <t>陈初焕</t>
  </si>
  <si>
    <t>62218405******99160</t>
  </si>
  <si>
    <t>131****1447</t>
  </si>
  <si>
    <t>林树美</t>
  </si>
  <si>
    <t>62218405******99871</t>
  </si>
  <si>
    <t>135****6511</t>
  </si>
  <si>
    <t>林树构</t>
  </si>
  <si>
    <t>62218405******99756</t>
  </si>
  <si>
    <t>134****2832</t>
  </si>
  <si>
    <t>庄秀梅</t>
  </si>
  <si>
    <t>62218405******99269</t>
  </si>
  <si>
    <t>135****3331</t>
  </si>
  <si>
    <t>陈莲华</t>
  </si>
  <si>
    <t>62218405******99236</t>
  </si>
  <si>
    <t>132****0546</t>
  </si>
  <si>
    <t>陈初炤</t>
  </si>
  <si>
    <t>62218405******00646</t>
  </si>
  <si>
    <t>139****0228</t>
  </si>
  <si>
    <t>陈启健</t>
  </si>
  <si>
    <t>62218405******00489</t>
  </si>
  <si>
    <t>139****6167</t>
  </si>
  <si>
    <t>陈初池</t>
  </si>
  <si>
    <t>62218405******00364</t>
  </si>
  <si>
    <t>139****6358</t>
  </si>
  <si>
    <t>陈初填</t>
  </si>
  <si>
    <t>62218405******00232</t>
  </si>
  <si>
    <t>134****0419</t>
  </si>
  <si>
    <t>陈文姬</t>
  </si>
  <si>
    <t>62218405******00265</t>
  </si>
  <si>
    <t>133****0706</t>
  </si>
  <si>
    <t>陈初铭</t>
  </si>
  <si>
    <t>62218405******00604</t>
  </si>
  <si>
    <t>131****0325</t>
  </si>
  <si>
    <t>吴秋香</t>
  </si>
  <si>
    <t>62218405******79263</t>
  </si>
  <si>
    <t>139****5345</t>
  </si>
  <si>
    <t>陈初燕</t>
  </si>
  <si>
    <t>62218405******00505</t>
  </si>
  <si>
    <t>136****4911</t>
  </si>
  <si>
    <t>陈初增</t>
  </si>
  <si>
    <t>35042566********</t>
  </si>
  <si>
    <t>90307160******00046880</t>
  </si>
  <si>
    <t>137****6553</t>
  </si>
  <si>
    <t>陈初芳</t>
  </si>
  <si>
    <t>62218405******00620</t>
  </si>
  <si>
    <t>132****7870</t>
  </si>
  <si>
    <t>陈初芬</t>
  </si>
  <si>
    <t>90307160******00046906</t>
  </si>
  <si>
    <t>138****5515</t>
  </si>
  <si>
    <t>余春芳</t>
  </si>
  <si>
    <t>62218405******00653</t>
  </si>
  <si>
    <t>134****8572</t>
  </si>
  <si>
    <t>陈启帮</t>
  </si>
  <si>
    <t>62218405******00562</t>
  </si>
  <si>
    <t>138****5843</t>
  </si>
  <si>
    <t>陈初邃</t>
  </si>
  <si>
    <t>133****1205</t>
  </si>
  <si>
    <t>陈启泡</t>
  </si>
  <si>
    <t>90307160******00046942</t>
  </si>
  <si>
    <t>131****0339</t>
  </si>
  <si>
    <t>陈启课</t>
  </si>
  <si>
    <t>62218405******00612</t>
  </si>
  <si>
    <t>139****1850</t>
  </si>
  <si>
    <t>陈启铃</t>
  </si>
  <si>
    <t>62218405******00638</t>
  </si>
  <si>
    <t>133****4795</t>
  </si>
  <si>
    <t>陈启夏</t>
  </si>
  <si>
    <t>62218405******24594</t>
  </si>
  <si>
    <t>136****8154</t>
  </si>
  <si>
    <t>杨美花</t>
  </si>
  <si>
    <t>62218405******00546</t>
  </si>
  <si>
    <t>131****8253</t>
  </si>
  <si>
    <t>陈发煊</t>
  </si>
  <si>
    <t>62218405******00471</t>
  </si>
  <si>
    <t>134****3362</t>
  </si>
  <si>
    <t>陈初山</t>
  </si>
  <si>
    <t>62218401******13312</t>
  </si>
  <si>
    <t>138****8183</t>
  </si>
  <si>
    <t>陈启漆</t>
  </si>
  <si>
    <t>62218405******00588</t>
  </si>
  <si>
    <t>139****3281</t>
  </si>
  <si>
    <t>陈启沙</t>
  </si>
  <si>
    <t>62218405******00695</t>
  </si>
  <si>
    <t>139****8058</t>
  </si>
  <si>
    <t>陈初杞</t>
  </si>
  <si>
    <t>62218405******11686</t>
  </si>
  <si>
    <t>131****6235</t>
  </si>
  <si>
    <t>陈启隹</t>
  </si>
  <si>
    <t>62303625******57040</t>
  </si>
  <si>
    <t>134****3897</t>
  </si>
  <si>
    <t>文江镇光明村水稻种植保险投保人情况明细表</t>
  </si>
  <si>
    <t>林启婧</t>
  </si>
  <si>
    <t>62218405******01339</t>
  </si>
  <si>
    <t>136****5803</t>
  </si>
  <si>
    <t>光明村下厝地</t>
  </si>
  <si>
    <t>林廷砌</t>
  </si>
  <si>
    <t>62218405******01685</t>
  </si>
  <si>
    <t>135****2501</t>
  </si>
  <si>
    <t>林朝浩</t>
  </si>
  <si>
    <t>62218405******00828</t>
  </si>
  <si>
    <t>137****9325</t>
  </si>
  <si>
    <t>林建易</t>
  </si>
  <si>
    <t>62218405******24677</t>
  </si>
  <si>
    <t>139****9091</t>
  </si>
  <si>
    <t>林启求</t>
  </si>
  <si>
    <t>62218405******01628</t>
  </si>
  <si>
    <t>133****7603</t>
  </si>
  <si>
    <t>周新姬</t>
  </si>
  <si>
    <t>62303625******57065</t>
  </si>
  <si>
    <t>138****9282</t>
  </si>
  <si>
    <t>林朝迁</t>
  </si>
  <si>
    <t>62218405******00802</t>
  </si>
  <si>
    <t>138****3239</t>
  </si>
  <si>
    <t>林启晴</t>
  </si>
  <si>
    <t>90307160******00055780</t>
  </si>
  <si>
    <t>132****5207</t>
  </si>
  <si>
    <t>林廷斌</t>
  </si>
  <si>
    <t>90307160******00055799</t>
  </si>
  <si>
    <t>139****0848</t>
  </si>
  <si>
    <t>林怀渺</t>
  </si>
  <si>
    <t>62218405******00851</t>
  </si>
  <si>
    <t>132****6108</t>
  </si>
  <si>
    <t>林廷全</t>
  </si>
  <si>
    <t>90307160******00055815</t>
  </si>
  <si>
    <t>132****0951</t>
  </si>
  <si>
    <t>林朝盾</t>
  </si>
  <si>
    <t>90307160******00055824</t>
  </si>
  <si>
    <t>134****8075</t>
  </si>
  <si>
    <t>陈莲花</t>
  </si>
  <si>
    <t>62218405******01545</t>
  </si>
  <si>
    <t>139****3696</t>
  </si>
  <si>
    <t>林朝举</t>
  </si>
  <si>
    <t>62218405******01669</t>
  </si>
  <si>
    <t>135****6534</t>
  </si>
  <si>
    <t>林朝忠</t>
  </si>
  <si>
    <t>62218405******01503</t>
  </si>
  <si>
    <t>136****6661</t>
  </si>
  <si>
    <t>光明村炉墘</t>
  </si>
  <si>
    <t>林景洲</t>
  </si>
  <si>
    <t>62218405******01594</t>
  </si>
  <si>
    <t>138****9337</t>
  </si>
  <si>
    <t>林廷主</t>
  </si>
  <si>
    <t>90307160******00055879</t>
  </si>
  <si>
    <t>136****0442</t>
  </si>
  <si>
    <t>林启利</t>
  </si>
  <si>
    <t>90307160******00055888</t>
  </si>
  <si>
    <t>132****3933</t>
  </si>
  <si>
    <t>林启省</t>
  </si>
  <si>
    <t>62218405******01644</t>
  </si>
  <si>
    <t>131****5665</t>
  </si>
  <si>
    <t>光明村凉坑</t>
  </si>
  <si>
    <t>林朝意</t>
  </si>
  <si>
    <t>62218405******01537</t>
  </si>
  <si>
    <t>136****6380</t>
  </si>
  <si>
    <t>林廷章</t>
  </si>
  <si>
    <t>62218405******01719</t>
  </si>
  <si>
    <t>131****5415</t>
  </si>
  <si>
    <t>林建朋</t>
  </si>
  <si>
    <t>62218405******09894</t>
  </si>
  <si>
    <t>132****9215</t>
  </si>
  <si>
    <t>林廷养</t>
  </si>
  <si>
    <t>62218405******01453</t>
  </si>
  <si>
    <t>138****3530</t>
  </si>
  <si>
    <t>林建联</t>
  </si>
  <si>
    <t>90307160******00055959</t>
  </si>
  <si>
    <t>131****6003</t>
  </si>
  <si>
    <t>林廷动</t>
  </si>
  <si>
    <t>62303615******59828</t>
  </si>
  <si>
    <t>131****0252</t>
  </si>
  <si>
    <t>林生吾</t>
  </si>
  <si>
    <t>62218405******00943</t>
  </si>
  <si>
    <t>135****3310</t>
  </si>
  <si>
    <t>林生秋</t>
  </si>
  <si>
    <t>62303625******08772</t>
  </si>
  <si>
    <t>131****5506</t>
  </si>
  <si>
    <t>林朝团</t>
  </si>
  <si>
    <t>62218405******24693</t>
  </si>
  <si>
    <t>136****3857</t>
  </si>
  <si>
    <t>林五七</t>
  </si>
  <si>
    <t>62218405******01354</t>
  </si>
  <si>
    <t>131****7114</t>
  </si>
  <si>
    <t>林景沿</t>
  </si>
  <si>
    <t>62218405******00877</t>
  </si>
  <si>
    <t>131****6877</t>
  </si>
  <si>
    <t>林廷华</t>
  </si>
  <si>
    <t>62218405******00901</t>
  </si>
  <si>
    <t>137****5636</t>
  </si>
  <si>
    <t>林廷仓</t>
  </si>
  <si>
    <t>62218405******01487</t>
  </si>
  <si>
    <t>131****3864</t>
  </si>
  <si>
    <t>林朝固</t>
  </si>
  <si>
    <t>62218405******01693</t>
  </si>
  <si>
    <t>133****6376</t>
  </si>
  <si>
    <t>周玉珠</t>
  </si>
  <si>
    <t>62218405******01438</t>
  </si>
  <si>
    <t>133****4688</t>
  </si>
  <si>
    <t>林启名</t>
  </si>
  <si>
    <t>62218405******01180</t>
  </si>
  <si>
    <t>134****7289</t>
  </si>
  <si>
    <t>林友炊</t>
  </si>
  <si>
    <t>62218405******01156</t>
  </si>
  <si>
    <t>135****0396</t>
  </si>
  <si>
    <t>林启靖</t>
  </si>
  <si>
    <t>90307160******00055977</t>
  </si>
  <si>
    <t>135****2682</t>
  </si>
  <si>
    <t>林廷尾</t>
  </si>
  <si>
    <t>62303611******47328</t>
  </si>
  <si>
    <t>133****7162</t>
  </si>
  <si>
    <t>林建森</t>
  </si>
  <si>
    <t>90307160******00055986</t>
  </si>
  <si>
    <t>139****2311</t>
  </si>
  <si>
    <t>林候山</t>
  </si>
  <si>
    <t>90307160******00055995</t>
  </si>
  <si>
    <t>135****9481</t>
  </si>
  <si>
    <t>林启整</t>
  </si>
  <si>
    <t>62218405******01826</t>
  </si>
  <si>
    <t>137****5206</t>
  </si>
  <si>
    <t>林建沂</t>
  </si>
  <si>
    <t>62218405******40379</t>
  </si>
  <si>
    <t>131****8375</t>
  </si>
  <si>
    <t>林启坪</t>
  </si>
  <si>
    <t>90307160******00056039</t>
  </si>
  <si>
    <t>133****2823</t>
  </si>
  <si>
    <t>林启满</t>
  </si>
  <si>
    <t>62218405******97903</t>
  </si>
  <si>
    <t>133****6837</t>
  </si>
  <si>
    <t>林朝樟</t>
  </si>
  <si>
    <t>62218405******01875</t>
  </si>
  <si>
    <t>132****6839</t>
  </si>
  <si>
    <t>林廷锏</t>
  </si>
  <si>
    <t>62218405******02832</t>
  </si>
  <si>
    <t>132****6243</t>
  </si>
  <si>
    <t>林廷棍</t>
  </si>
  <si>
    <t>90307160******00056075</t>
  </si>
  <si>
    <t>137****6847</t>
  </si>
  <si>
    <t>林朝仕</t>
  </si>
  <si>
    <t>90307160******00056084</t>
  </si>
  <si>
    <t>134****7654</t>
  </si>
  <si>
    <t>周月芹</t>
  </si>
  <si>
    <t>62218405******01883</t>
  </si>
  <si>
    <t>133****4938</t>
  </si>
  <si>
    <t>林廷朝</t>
  </si>
  <si>
    <t>90307160******00056100</t>
  </si>
  <si>
    <t>137****7347</t>
  </si>
  <si>
    <t>林廷昌</t>
  </si>
  <si>
    <t>62303625******57123</t>
  </si>
  <si>
    <t>131****6798</t>
  </si>
  <si>
    <t>林朝聘</t>
  </si>
  <si>
    <t>62218405******02691</t>
  </si>
  <si>
    <t>137****2608</t>
  </si>
  <si>
    <t>林启招</t>
  </si>
  <si>
    <t>62218405******02527</t>
  </si>
  <si>
    <t>134****0945</t>
  </si>
  <si>
    <t>邓景文</t>
  </si>
  <si>
    <t>62218405******24636</t>
  </si>
  <si>
    <t>139****7165</t>
  </si>
  <si>
    <t>林廷塔</t>
  </si>
  <si>
    <t>62218405******01818</t>
  </si>
  <si>
    <t>133****1497</t>
  </si>
  <si>
    <t>林建光</t>
  </si>
  <si>
    <t>62218405******03467</t>
  </si>
  <si>
    <t>135****9245</t>
  </si>
  <si>
    <t>林启钢</t>
  </si>
  <si>
    <t>62218405******02816</t>
  </si>
  <si>
    <t>136****1777</t>
  </si>
  <si>
    <t>林朝此</t>
  </si>
  <si>
    <t>62218405******01867</t>
  </si>
  <si>
    <t>131****9803</t>
  </si>
  <si>
    <t>林朝松</t>
  </si>
  <si>
    <t>62218405******97879</t>
  </si>
  <si>
    <t>134****5301</t>
  </si>
  <si>
    <t>林廷坂</t>
  </si>
  <si>
    <t>90307160******00056191</t>
  </si>
  <si>
    <t>134****4476</t>
  </si>
  <si>
    <t>林朝洪</t>
  </si>
  <si>
    <t>131****8471</t>
  </si>
  <si>
    <t>林启铤</t>
  </si>
  <si>
    <t>62218405******02758</t>
  </si>
  <si>
    <t>131****5914</t>
  </si>
  <si>
    <t>林启雷</t>
  </si>
  <si>
    <t>62218405******24750</t>
  </si>
  <si>
    <t>134****1588</t>
  </si>
  <si>
    <t>周巧妹</t>
  </si>
  <si>
    <t>62218405******01388</t>
  </si>
  <si>
    <t>132****2061</t>
  </si>
  <si>
    <t>林启土</t>
  </si>
  <si>
    <t>62218405******02444</t>
  </si>
  <si>
    <t>137****1428</t>
  </si>
  <si>
    <t>林启超</t>
  </si>
  <si>
    <t>62218405******02485</t>
  </si>
  <si>
    <t>138****1166</t>
  </si>
  <si>
    <t>林启奎</t>
  </si>
  <si>
    <t>62218405******02501</t>
  </si>
  <si>
    <t>135****2874</t>
  </si>
  <si>
    <t>林朝源</t>
  </si>
  <si>
    <t>35040219********</t>
  </si>
  <si>
    <t>62303621******41002</t>
  </si>
  <si>
    <t>136****4722</t>
  </si>
  <si>
    <t>林朝瑞</t>
  </si>
  <si>
    <t>62218405******02584</t>
  </si>
  <si>
    <t>139****2537</t>
  </si>
  <si>
    <t>林朝处</t>
  </si>
  <si>
    <t>62218405******02519</t>
  </si>
  <si>
    <t>131****5182</t>
  </si>
  <si>
    <t>林廷显</t>
  </si>
  <si>
    <t>62218405******01198</t>
  </si>
  <si>
    <t>133****5768</t>
  </si>
  <si>
    <t>林廷著</t>
  </si>
  <si>
    <t>62218405******01990</t>
  </si>
  <si>
    <t>138****2850</t>
  </si>
  <si>
    <t>吴文娥</t>
  </si>
  <si>
    <t>62218405******01891</t>
  </si>
  <si>
    <t>132****9037</t>
  </si>
  <si>
    <t>林朝榜</t>
  </si>
  <si>
    <t>62303615******61182</t>
  </si>
  <si>
    <t>137****3130</t>
  </si>
  <si>
    <t>林启辉</t>
  </si>
  <si>
    <t>90307160******00056217</t>
  </si>
  <si>
    <t>138****9047</t>
  </si>
  <si>
    <t>林廷报</t>
  </si>
  <si>
    <t>62218405******03392</t>
  </si>
  <si>
    <t>138****0524</t>
  </si>
  <si>
    <t>林廷荣</t>
  </si>
  <si>
    <t>90307160******00056235</t>
  </si>
  <si>
    <t>131****4897</t>
  </si>
  <si>
    <t>林廷勇</t>
  </si>
  <si>
    <t>62218405******03368</t>
  </si>
  <si>
    <t>139****8274</t>
  </si>
  <si>
    <t>林芳陛</t>
  </si>
  <si>
    <t>90307160******00056253</t>
  </si>
  <si>
    <t>139****1820</t>
  </si>
  <si>
    <t>林启缄</t>
  </si>
  <si>
    <t>62303625******57131</t>
  </si>
  <si>
    <t>132****8252</t>
  </si>
  <si>
    <t>林启露</t>
  </si>
  <si>
    <t>62218405******05017</t>
  </si>
  <si>
    <t>134****3623</t>
  </si>
  <si>
    <t>林廷评</t>
  </si>
  <si>
    <t>90307160******00056280</t>
  </si>
  <si>
    <t>136****1233</t>
  </si>
  <si>
    <t>林廷焕</t>
  </si>
  <si>
    <t>90307160******00056299</t>
  </si>
  <si>
    <t>135****3088</t>
  </si>
  <si>
    <t>林廷玉</t>
  </si>
  <si>
    <t>62218405******04218</t>
  </si>
  <si>
    <t>138****2222</t>
  </si>
  <si>
    <t>林启韵</t>
  </si>
  <si>
    <t>62218405******04176</t>
  </si>
  <si>
    <t>134****5362</t>
  </si>
  <si>
    <t>林启道</t>
  </si>
  <si>
    <t>62218405******21164</t>
  </si>
  <si>
    <t>134****0281</t>
  </si>
  <si>
    <t>林廷垒</t>
  </si>
  <si>
    <t>90307160******00056333</t>
  </si>
  <si>
    <t>136****5350</t>
  </si>
  <si>
    <t>林芳昌</t>
  </si>
  <si>
    <t>62218405******03939</t>
  </si>
  <si>
    <t>133****6585</t>
  </si>
  <si>
    <t>林建盛</t>
  </si>
  <si>
    <t>62218405******04291</t>
  </si>
  <si>
    <t>132****8270</t>
  </si>
  <si>
    <t>林文峰</t>
  </si>
  <si>
    <t>62218405******03673</t>
  </si>
  <si>
    <t>132****2184</t>
  </si>
  <si>
    <t>林怀偶</t>
  </si>
  <si>
    <t>62218405******04234</t>
  </si>
  <si>
    <t>135****2759</t>
  </si>
  <si>
    <t>林芳旺</t>
  </si>
  <si>
    <t>62218405******04184</t>
  </si>
  <si>
    <t>136****0382</t>
  </si>
  <si>
    <t>林启顺</t>
  </si>
  <si>
    <t>62218405******24875</t>
  </si>
  <si>
    <t>137****0710</t>
  </si>
  <si>
    <t>严方英</t>
  </si>
  <si>
    <t>62218405******04135</t>
  </si>
  <si>
    <t>139****8611</t>
  </si>
  <si>
    <t>90307160******00056413</t>
  </si>
  <si>
    <t>131****9181</t>
  </si>
  <si>
    <t>林朝祯</t>
  </si>
  <si>
    <t>62218405******03350</t>
  </si>
  <si>
    <t>132****6836</t>
  </si>
  <si>
    <t>林廷科</t>
  </si>
  <si>
    <t>62218405******24792</t>
  </si>
  <si>
    <t>138****3448</t>
  </si>
  <si>
    <t>林芳清</t>
  </si>
  <si>
    <t>90307160******00056440</t>
  </si>
  <si>
    <t>139****6714</t>
  </si>
  <si>
    <t>林启海</t>
  </si>
  <si>
    <t>62218405******03954</t>
  </si>
  <si>
    <t>135****3840</t>
  </si>
  <si>
    <t>林启权</t>
  </si>
  <si>
    <t>62218405******09193</t>
  </si>
  <si>
    <t>132****4202</t>
  </si>
  <si>
    <t>林启排</t>
  </si>
  <si>
    <t>62218405******97937</t>
  </si>
  <si>
    <t>135****1072</t>
  </si>
  <si>
    <t>林芳雄</t>
  </si>
  <si>
    <t>62218405******03897</t>
  </si>
  <si>
    <t>137****8282</t>
  </si>
  <si>
    <t>林廷添</t>
  </si>
  <si>
    <t>90307160******00056495</t>
  </si>
  <si>
    <t>132****2337</t>
  </si>
  <si>
    <t>林廷煌</t>
  </si>
  <si>
    <t>90307160******00056501</t>
  </si>
  <si>
    <t>131****4682</t>
  </si>
  <si>
    <t>林廷军</t>
  </si>
  <si>
    <t>62218405******24842</t>
  </si>
  <si>
    <t>134****5334</t>
  </si>
  <si>
    <t>林生活</t>
  </si>
  <si>
    <t>62218405******04069</t>
  </si>
  <si>
    <t>135****3921</t>
  </si>
  <si>
    <t>林友城</t>
  </si>
  <si>
    <t>62218405******03996</t>
  </si>
  <si>
    <t>135****5555</t>
  </si>
  <si>
    <t>林廷学</t>
  </si>
  <si>
    <t>62218405******03566</t>
  </si>
  <si>
    <t>134****8296</t>
  </si>
  <si>
    <t>林廷品</t>
  </si>
  <si>
    <t>62218405******03889</t>
  </si>
  <si>
    <t>137****4317</t>
  </si>
  <si>
    <t>林开呈</t>
  </si>
  <si>
    <t>90307160******00056565</t>
  </si>
  <si>
    <t>138****2229</t>
  </si>
  <si>
    <t>林建富</t>
  </si>
  <si>
    <t>90307160******00056574</t>
  </si>
  <si>
    <t>136****3267</t>
  </si>
  <si>
    <t>林建强</t>
  </si>
  <si>
    <t>62218405******03632</t>
  </si>
  <si>
    <t>136****9364</t>
  </si>
  <si>
    <t>林芳桃</t>
  </si>
  <si>
    <t>62218405******03558</t>
  </si>
  <si>
    <t>139****8347</t>
  </si>
  <si>
    <t>林芳舞</t>
  </si>
  <si>
    <t>90307160******00056609</t>
  </si>
  <si>
    <t>133****5988</t>
  </si>
  <si>
    <t>林芳淑</t>
  </si>
  <si>
    <t>62218405******04994</t>
  </si>
  <si>
    <t>138****0592</t>
  </si>
  <si>
    <t>林廷取</t>
  </si>
  <si>
    <t>62218405******24859</t>
  </si>
  <si>
    <t>136****1487</t>
  </si>
  <si>
    <t>林廷请</t>
  </si>
  <si>
    <t>62218405******04523</t>
  </si>
  <si>
    <t>132****9038</t>
  </si>
  <si>
    <t>林廷万</t>
  </si>
  <si>
    <t>62218405******04408</t>
  </si>
  <si>
    <t>135****2512</t>
  </si>
  <si>
    <t>林启加</t>
  </si>
  <si>
    <t>62218405******05181</t>
  </si>
  <si>
    <t>131****3699</t>
  </si>
  <si>
    <t>林巧莲</t>
  </si>
  <si>
    <t>62218405******30110</t>
  </si>
  <si>
    <t>135****5974</t>
  </si>
  <si>
    <t>林启云</t>
  </si>
  <si>
    <t>90307160******00056663</t>
  </si>
  <si>
    <t>135****1896</t>
  </si>
  <si>
    <t>林友周</t>
  </si>
  <si>
    <t>62218405******04739</t>
  </si>
  <si>
    <t>137****6467</t>
  </si>
  <si>
    <t>林朝良</t>
  </si>
  <si>
    <t>90307160******00056681</t>
  </si>
  <si>
    <t>138****4061</t>
  </si>
  <si>
    <t>周友枝</t>
  </si>
  <si>
    <t>90307160******00056690</t>
  </si>
  <si>
    <t>131****2661</t>
  </si>
  <si>
    <t>周美妹</t>
  </si>
  <si>
    <t>62218405******04440</t>
  </si>
  <si>
    <t>135****4745</t>
  </si>
  <si>
    <t>林启回</t>
  </si>
  <si>
    <t>62218405******04887</t>
  </si>
  <si>
    <t>139****6418</t>
  </si>
  <si>
    <t>林廷爱</t>
  </si>
  <si>
    <t>62218405******05215</t>
  </si>
  <si>
    <t>133****4641</t>
  </si>
  <si>
    <t>林启春</t>
  </si>
  <si>
    <t>62303615******18577</t>
  </si>
  <si>
    <t>132****9364</t>
  </si>
  <si>
    <t>林朝闽</t>
  </si>
  <si>
    <t>62218405******04358</t>
  </si>
  <si>
    <t>136****9280</t>
  </si>
  <si>
    <t>林廷权</t>
  </si>
  <si>
    <t>90307160******00056752</t>
  </si>
  <si>
    <t>135****4785</t>
  </si>
  <si>
    <t>林廷旺</t>
  </si>
  <si>
    <t>62218405******04978</t>
  </si>
  <si>
    <t>136****2539</t>
  </si>
  <si>
    <t>林启秀</t>
  </si>
  <si>
    <t>62218405******04713</t>
  </si>
  <si>
    <t>132****5592</t>
  </si>
  <si>
    <t>林廷安</t>
  </si>
  <si>
    <t>90307160******00056789</t>
  </si>
  <si>
    <t>134****4741</t>
  </si>
  <si>
    <t>62218405******05025</t>
  </si>
  <si>
    <t>137****7141</t>
  </si>
  <si>
    <t>林廷灶</t>
  </si>
  <si>
    <t>62218405******02279</t>
  </si>
  <si>
    <t>135****1918</t>
  </si>
  <si>
    <t>林启池</t>
  </si>
  <si>
    <t>62218405******04390</t>
  </si>
  <si>
    <t>132****1636</t>
  </si>
  <si>
    <t>林启要</t>
  </si>
  <si>
    <t>62218405******04952</t>
  </si>
  <si>
    <t>131****8551</t>
  </si>
  <si>
    <t>林启垂</t>
  </si>
  <si>
    <t>90307160******00056832</t>
  </si>
  <si>
    <t>137****5019</t>
  </si>
  <si>
    <t>林廷桔</t>
  </si>
  <si>
    <t>90307160******00056841</t>
  </si>
  <si>
    <t>135****5671</t>
  </si>
  <si>
    <t>林朝灿</t>
  </si>
  <si>
    <t>62218405******04564</t>
  </si>
  <si>
    <t>133****6677</t>
  </si>
  <si>
    <t>林芳邦</t>
  </si>
  <si>
    <t>90307160******00056869</t>
  </si>
  <si>
    <t>133****6251</t>
  </si>
  <si>
    <t>林廷迎</t>
  </si>
  <si>
    <t>62218405******04382</t>
  </si>
  <si>
    <t>131****6965</t>
  </si>
  <si>
    <t>林启忠</t>
  </si>
  <si>
    <t>90307160******00056887</t>
  </si>
  <si>
    <t>133****9763</t>
  </si>
  <si>
    <t>周菊花</t>
  </si>
  <si>
    <t>62218405******04473</t>
  </si>
  <si>
    <t>135****8359</t>
  </si>
  <si>
    <t>林启景</t>
  </si>
  <si>
    <t>62303615******60119</t>
  </si>
  <si>
    <t>133****3562</t>
  </si>
  <si>
    <t>林廷圳</t>
  </si>
  <si>
    <t>62218405******97895</t>
  </si>
  <si>
    <t>136****5325</t>
  </si>
  <si>
    <t>林友传</t>
  </si>
  <si>
    <t>62303615******58065</t>
  </si>
  <si>
    <t>138****3876</t>
  </si>
  <si>
    <t>林联山</t>
  </si>
  <si>
    <t>62218405******05389</t>
  </si>
  <si>
    <t>136****6815</t>
  </si>
  <si>
    <t>林开造</t>
  </si>
  <si>
    <t>62218405******06775</t>
  </si>
  <si>
    <t>133****7547</t>
  </si>
  <si>
    <t>林开城</t>
  </si>
  <si>
    <t>90307160******00056930</t>
  </si>
  <si>
    <t>138****0793</t>
  </si>
  <si>
    <t>林开味</t>
  </si>
  <si>
    <t>62218405******25021</t>
  </si>
  <si>
    <t>139****8596</t>
  </si>
  <si>
    <t>林廷光</t>
  </si>
  <si>
    <t>90307160******00056958</t>
  </si>
  <si>
    <t>132****5354</t>
  </si>
  <si>
    <t>林廷浜</t>
  </si>
  <si>
    <t>62218405******06288</t>
  </si>
  <si>
    <t>137****0383</t>
  </si>
  <si>
    <t>林廷健</t>
  </si>
  <si>
    <t>62218405******06270</t>
  </si>
  <si>
    <t>138****1460</t>
  </si>
  <si>
    <t>林廷君</t>
  </si>
  <si>
    <t>62218405******06460</t>
  </si>
  <si>
    <t>134****0560</t>
  </si>
  <si>
    <t>林开考</t>
  </si>
  <si>
    <t>62218405******05496</t>
  </si>
  <si>
    <t>137****3543</t>
  </si>
  <si>
    <t>林启贵</t>
  </si>
  <si>
    <t>62218405******05942</t>
  </si>
  <si>
    <t>139****9753</t>
  </si>
  <si>
    <t>林廷煅</t>
  </si>
  <si>
    <t>90307160******00057010</t>
  </si>
  <si>
    <t>138****5509</t>
  </si>
  <si>
    <t>林合山</t>
  </si>
  <si>
    <t>62218405******06585</t>
  </si>
  <si>
    <t>132****6242</t>
  </si>
  <si>
    <t>林开锋</t>
  </si>
  <si>
    <t>90307160******00057038</t>
  </si>
  <si>
    <t>135****1570</t>
  </si>
  <si>
    <t>林开皇</t>
  </si>
  <si>
    <t>90307160******00057047</t>
  </si>
  <si>
    <t>131****2990</t>
  </si>
  <si>
    <t>林开山</t>
  </si>
  <si>
    <t>90307160******00057056</t>
  </si>
  <si>
    <t>132****2550</t>
  </si>
  <si>
    <t>林开仓</t>
  </si>
  <si>
    <t>90307160******00057065</t>
  </si>
  <si>
    <t>139****3104</t>
  </si>
  <si>
    <t>林开天</t>
  </si>
  <si>
    <t>90307160******00057074</t>
  </si>
  <si>
    <t>134****2567</t>
  </si>
  <si>
    <t>林启登</t>
  </si>
  <si>
    <t>62218405******06379</t>
  </si>
  <si>
    <t>132****3679</t>
  </si>
  <si>
    <t>林廷高</t>
  </si>
  <si>
    <t>62218405******06445</t>
  </si>
  <si>
    <t>131****4412</t>
  </si>
  <si>
    <t>林开芹</t>
  </si>
  <si>
    <t>62218405******05488</t>
  </si>
  <si>
    <t>136****7718</t>
  </si>
  <si>
    <t>62218405******11437</t>
  </si>
  <si>
    <t>136****3079</t>
  </si>
  <si>
    <t>林廷排</t>
  </si>
  <si>
    <t>62218405******06452</t>
  </si>
  <si>
    <t>138****1714</t>
  </si>
  <si>
    <t>林明燕</t>
  </si>
  <si>
    <t>62218405******00645</t>
  </si>
  <si>
    <t>139****7443</t>
  </si>
  <si>
    <t>林怀灿</t>
  </si>
  <si>
    <t>62218405******00637</t>
  </si>
  <si>
    <t>135****8077</t>
  </si>
  <si>
    <t>林朝胜</t>
  </si>
  <si>
    <t>90307160******00057145</t>
  </si>
  <si>
    <t>133****8396</t>
  </si>
  <si>
    <t>90307160******00057154</t>
  </si>
  <si>
    <t>133****1832</t>
  </si>
  <si>
    <t>林廷前</t>
  </si>
  <si>
    <t>90307160******00057163</t>
  </si>
  <si>
    <t>137****4005</t>
  </si>
  <si>
    <t>林开水</t>
  </si>
  <si>
    <t>90307160******00057172</t>
  </si>
  <si>
    <t>134****3388</t>
  </si>
  <si>
    <t>林启钱</t>
  </si>
  <si>
    <t>62218405******06411</t>
  </si>
  <si>
    <t>131****6078</t>
  </si>
  <si>
    <t>林开秀</t>
  </si>
  <si>
    <t>90307160******00057190</t>
  </si>
  <si>
    <t>137****0276</t>
  </si>
  <si>
    <t>林廷喜</t>
  </si>
  <si>
    <t>62218405******06429</t>
  </si>
  <si>
    <t>131****8447</t>
  </si>
  <si>
    <t>林怀绸</t>
  </si>
  <si>
    <t>90307160******00057216</t>
  </si>
  <si>
    <t>138****1021</t>
  </si>
  <si>
    <t>林开兹</t>
  </si>
  <si>
    <t>90307160******00057225</t>
  </si>
  <si>
    <t>131****7416</t>
  </si>
  <si>
    <t>林开省</t>
  </si>
  <si>
    <t>62218405******05363</t>
  </si>
  <si>
    <t>132****0352</t>
  </si>
  <si>
    <t>林廷鸿</t>
  </si>
  <si>
    <t>62218405******06726</t>
  </si>
  <si>
    <t>133****3600</t>
  </si>
  <si>
    <t>林启注</t>
  </si>
  <si>
    <t>62218405******06544</t>
  </si>
  <si>
    <t>137****1085</t>
  </si>
  <si>
    <t>林朝也</t>
  </si>
  <si>
    <t>62218405******06684</t>
  </si>
  <si>
    <t>139****9973</t>
  </si>
  <si>
    <t>林朝令</t>
  </si>
  <si>
    <t>62218405******05413</t>
  </si>
  <si>
    <t>135****7210</t>
  </si>
  <si>
    <t>林建维</t>
  </si>
  <si>
    <t>90307160******00057289</t>
  </si>
  <si>
    <t>136****3738</t>
  </si>
  <si>
    <t>林开松</t>
  </si>
  <si>
    <t>62218405******24990</t>
  </si>
  <si>
    <t>132****8933</t>
  </si>
  <si>
    <t>林廷瑞</t>
  </si>
  <si>
    <t>90307160******00057305</t>
  </si>
  <si>
    <t>136****5587</t>
  </si>
  <si>
    <t>林启团</t>
  </si>
  <si>
    <t>90307160******00057314</t>
  </si>
  <si>
    <t>132****1686</t>
  </si>
  <si>
    <t>林开梓</t>
  </si>
  <si>
    <t>90307160******00057323</t>
  </si>
  <si>
    <t>139****8751</t>
  </si>
  <si>
    <t>林开富</t>
  </si>
  <si>
    <t>62218405******06403</t>
  </si>
  <si>
    <t>137****2853</t>
  </si>
  <si>
    <t>林开疆</t>
  </si>
  <si>
    <t>90307160******00057341</t>
  </si>
  <si>
    <t>137****6813</t>
  </si>
  <si>
    <t>林开种</t>
  </si>
  <si>
    <t>90307160******00057350</t>
  </si>
  <si>
    <t>135****1474</t>
  </si>
  <si>
    <t>林开赐</t>
  </si>
  <si>
    <t>90307160******00057369</t>
  </si>
  <si>
    <t>136****9719</t>
  </si>
  <si>
    <t>林开雷</t>
  </si>
  <si>
    <t>90307160******00057378</t>
  </si>
  <si>
    <t>134****5127</t>
  </si>
  <si>
    <t>林金妹</t>
  </si>
  <si>
    <t>62218405******05876</t>
  </si>
  <si>
    <t>185****4672</t>
  </si>
  <si>
    <t>文江镇后洋村水稻种植保险投保人情况明细表</t>
  </si>
  <si>
    <t>林朝朗</t>
  </si>
  <si>
    <t>62218405******07468</t>
  </si>
  <si>
    <t>138****0135</t>
  </si>
  <si>
    <t>后洋村木坑</t>
  </si>
  <si>
    <t>林朝苗</t>
  </si>
  <si>
    <t>62218405******07807</t>
  </si>
  <si>
    <t>133****5013</t>
  </si>
  <si>
    <t>林朝敬</t>
  </si>
  <si>
    <t>62218405******07658</t>
  </si>
  <si>
    <t>138****5989</t>
  </si>
  <si>
    <t>林朝炀</t>
  </si>
  <si>
    <t>62218405******07500</t>
  </si>
  <si>
    <t>137****1394</t>
  </si>
  <si>
    <t>杨菊芳</t>
  </si>
  <si>
    <t>62218405******07716</t>
  </si>
  <si>
    <t>137****1928</t>
  </si>
  <si>
    <t>林朝金</t>
  </si>
  <si>
    <t>62218405******07419</t>
  </si>
  <si>
    <t>133****3432</t>
  </si>
  <si>
    <t>林启科</t>
  </si>
  <si>
    <t>62218405******07435</t>
  </si>
  <si>
    <t>137****7003</t>
  </si>
  <si>
    <t>62218405******34440</t>
  </si>
  <si>
    <t>139****1795</t>
  </si>
  <si>
    <t>林朝桂</t>
  </si>
  <si>
    <t>62218405******07799</t>
  </si>
  <si>
    <t>137****0340</t>
  </si>
  <si>
    <t>林生辉</t>
  </si>
  <si>
    <t>62218405******06866</t>
  </si>
  <si>
    <t>137****7929</t>
  </si>
  <si>
    <t>林廷绘</t>
  </si>
  <si>
    <t>62218405******07542</t>
  </si>
  <si>
    <t>131****0003</t>
  </si>
  <si>
    <t>杨金秀</t>
  </si>
  <si>
    <t>62218405******30185</t>
  </si>
  <si>
    <t>134****3887</t>
  </si>
  <si>
    <t>林朝显</t>
  </si>
  <si>
    <t>62218405******07534</t>
  </si>
  <si>
    <t>林启业</t>
  </si>
  <si>
    <t>62218405******06957</t>
  </si>
  <si>
    <t>139****4817</t>
  </si>
  <si>
    <t>林廷衙</t>
  </si>
  <si>
    <t>62218405******07609</t>
  </si>
  <si>
    <t>136****1870</t>
  </si>
  <si>
    <t>林启杰</t>
  </si>
  <si>
    <t>62218405******79511</t>
  </si>
  <si>
    <t>135****7113</t>
  </si>
  <si>
    <t>林廷波</t>
  </si>
  <si>
    <t>62218405******30177</t>
  </si>
  <si>
    <t>138****4630</t>
  </si>
  <si>
    <t>林廷营</t>
  </si>
  <si>
    <t>62218405******30169</t>
  </si>
  <si>
    <t>132****7208</t>
  </si>
  <si>
    <t>林廷康</t>
  </si>
  <si>
    <t>62218405******00652</t>
  </si>
  <si>
    <t>132****4965</t>
  </si>
  <si>
    <t>林生荣</t>
  </si>
  <si>
    <t>62218405******00686</t>
  </si>
  <si>
    <t>133****1196</t>
  </si>
  <si>
    <t>章美恋</t>
  </si>
  <si>
    <t>62303625******57164</t>
  </si>
  <si>
    <t>136****4826</t>
  </si>
  <si>
    <t>林朝绩</t>
  </si>
  <si>
    <t>62218405******07526</t>
  </si>
  <si>
    <t>138****6639</t>
  </si>
  <si>
    <t>林廷彪</t>
  </si>
  <si>
    <t>62303615******93812</t>
  </si>
  <si>
    <t>136****0662</t>
  </si>
  <si>
    <t>林青得</t>
  </si>
  <si>
    <t>62218405******06874</t>
  </si>
  <si>
    <t>136****1002</t>
  </si>
  <si>
    <t>林廷溪</t>
  </si>
  <si>
    <t>62218405******07575</t>
  </si>
  <si>
    <t>138****8577</t>
  </si>
  <si>
    <t>林廷碧</t>
  </si>
  <si>
    <t>62218405******07492</t>
  </si>
  <si>
    <t>133****8429</t>
  </si>
  <si>
    <t>林生茂</t>
  </si>
  <si>
    <t>62218405******06924</t>
  </si>
  <si>
    <t>132****8752</t>
  </si>
  <si>
    <t>林朝兰</t>
  </si>
  <si>
    <t>62218405******07732</t>
  </si>
  <si>
    <t>135****2708</t>
  </si>
  <si>
    <t>林廷堆</t>
  </si>
  <si>
    <t>62218405******07443</t>
  </si>
  <si>
    <t>133****6141</t>
  </si>
  <si>
    <t>林廷楚</t>
  </si>
  <si>
    <t>62218405******69505</t>
  </si>
  <si>
    <t>137****4590</t>
  </si>
  <si>
    <t>林芳绸</t>
  </si>
  <si>
    <t>62303605******94365</t>
  </si>
  <si>
    <t>135****6050</t>
  </si>
  <si>
    <t>章金花</t>
  </si>
  <si>
    <t>62218405******07666</t>
  </si>
  <si>
    <t>135****6855</t>
  </si>
  <si>
    <t>林朝壤</t>
  </si>
  <si>
    <t>62218405******07682</t>
  </si>
  <si>
    <t>139****5597</t>
  </si>
  <si>
    <t>林朝育</t>
  </si>
  <si>
    <t>62218405******07740</t>
  </si>
  <si>
    <t>139****9216</t>
  </si>
  <si>
    <t>林芳卷</t>
  </si>
  <si>
    <t>35012519********</t>
  </si>
  <si>
    <t>62218405******46380</t>
  </si>
  <si>
    <t>139****1023</t>
  </si>
  <si>
    <t>林启楷</t>
  </si>
  <si>
    <t>62218405******07120</t>
  </si>
  <si>
    <t>134****4986</t>
  </si>
  <si>
    <t>林启格</t>
  </si>
  <si>
    <t>62218405******07229</t>
  </si>
  <si>
    <t>139****9939</t>
  </si>
  <si>
    <t>林建良</t>
  </si>
  <si>
    <t>62218405******09035</t>
  </si>
  <si>
    <t>139****1913</t>
  </si>
  <si>
    <t>林建团</t>
  </si>
  <si>
    <t>62218405******08631</t>
  </si>
  <si>
    <t>133****2417</t>
  </si>
  <si>
    <t>林建暖</t>
  </si>
  <si>
    <t>62218405******09050</t>
  </si>
  <si>
    <t>135****7401</t>
  </si>
  <si>
    <t>林廷胜</t>
  </si>
  <si>
    <t>62218405******08839</t>
  </si>
  <si>
    <t>132****5655</t>
  </si>
  <si>
    <t>余美珠</t>
  </si>
  <si>
    <t>62218405******08581</t>
  </si>
  <si>
    <t>132****5781</t>
  </si>
  <si>
    <t>林廷津</t>
  </si>
  <si>
    <t>62218405******07393</t>
  </si>
  <si>
    <t>135****6630</t>
  </si>
  <si>
    <t>林廷日</t>
  </si>
  <si>
    <t>62218405******08615</t>
  </si>
  <si>
    <t>132****8686</t>
  </si>
  <si>
    <t>林建文</t>
  </si>
  <si>
    <t>62218405******09043</t>
  </si>
  <si>
    <t>135****8608</t>
  </si>
  <si>
    <t>林廷化</t>
  </si>
  <si>
    <t>62218405******08011</t>
  </si>
  <si>
    <t>135****5098</t>
  </si>
  <si>
    <t>周美娇</t>
  </si>
  <si>
    <t>62218405******08912</t>
  </si>
  <si>
    <t>137****2873</t>
  </si>
  <si>
    <t>林廷辉</t>
  </si>
  <si>
    <t>62218405******08458</t>
  </si>
  <si>
    <t>139****9219</t>
  </si>
  <si>
    <t>林建元</t>
  </si>
  <si>
    <t>62218405******07955</t>
  </si>
  <si>
    <t>132****6179</t>
  </si>
  <si>
    <t>林建冲</t>
  </si>
  <si>
    <t>62218405******98109</t>
  </si>
  <si>
    <t>131****5818</t>
  </si>
  <si>
    <t>林建镇</t>
  </si>
  <si>
    <t>62218405******08953</t>
  </si>
  <si>
    <t>132****2511</t>
  </si>
  <si>
    <t>林廷福</t>
  </si>
  <si>
    <t>62218405******08185</t>
  </si>
  <si>
    <t>133****1736</t>
  </si>
  <si>
    <t>林启裕</t>
  </si>
  <si>
    <t>62218405******30235</t>
  </si>
  <si>
    <t>131****2176</t>
  </si>
  <si>
    <t>林朝春</t>
  </si>
  <si>
    <t>62218405******08706</t>
  </si>
  <si>
    <t>131****9514</t>
  </si>
  <si>
    <t>林朝活</t>
  </si>
  <si>
    <t>62218405******08946</t>
  </si>
  <si>
    <t>131****0642</t>
  </si>
  <si>
    <t>林朝铨</t>
  </si>
  <si>
    <t>62218405******09027</t>
  </si>
  <si>
    <t>136****8622</t>
  </si>
  <si>
    <t>林朝优</t>
  </si>
  <si>
    <t>62218405******07922</t>
  </si>
  <si>
    <t>131****2806</t>
  </si>
  <si>
    <t>林朝评</t>
  </si>
  <si>
    <t>62218405******07898</t>
  </si>
  <si>
    <t>134****4810</t>
  </si>
  <si>
    <t>杨美华</t>
  </si>
  <si>
    <t>62218405******08888</t>
  </si>
  <si>
    <t>135****6851</t>
  </si>
  <si>
    <t>林建瑞</t>
  </si>
  <si>
    <t>62218405******07930</t>
  </si>
  <si>
    <t>135****6951</t>
  </si>
  <si>
    <t>林建满</t>
  </si>
  <si>
    <t>62218405******00777</t>
  </si>
  <si>
    <t>136****7433</t>
  </si>
  <si>
    <t>林廷贤</t>
  </si>
  <si>
    <t>62218405******08821</t>
  </si>
  <si>
    <t>138****3708</t>
  </si>
  <si>
    <t>林建放</t>
  </si>
  <si>
    <t>62218405******08789</t>
  </si>
  <si>
    <t>131****1866</t>
  </si>
  <si>
    <t>林廷量</t>
  </si>
  <si>
    <t>62218405******08797</t>
  </si>
  <si>
    <t>132****7863</t>
  </si>
  <si>
    <t>林朝习</t>
  </si>
  <si>
    <t>62218405******08680</t>
  </si>
  <si>
    <t>139****5173</t>
  </si>
  <si>
    <t>周淑梅</t>
  </si>
  <si>
    <t>62218405******08813</t>
  </si>
  <si>
    <t>137****7949</t>
  </si>
  <si>
    <t>周美銮</t>
  </si>
  <si>
    <t>62218405******07997</t>
  </si>
  <si>
    <t>132****5605</t>
  </si>
  <si>
    <t>林芳达</t>
  </si>
  <si>
    <t>62218405******07948</t>
  </si>
  <si>
    <t>134****4380</t>
  </si>
  <si>
    <t>陈宝珠</t>
  </si>
  <si>
    <t>62218405******08904</t>
  </si>
  <si>
    <t>135****2657</t>
  </si>
  <si>
    <t>林廷锦</t>
  </si>
  <si>
    <t>62218405******08730</t>
  </si>
  <si>
    <t>135****2564</t>
  </si>
  <si>
    <t>林廷喆</t>
  </si>
  <si>
    <t>62218405******08722</t>
  </si>
  <si>
    <t>131****3232</t>
  </si>
  <si>
    <t>林煜</t>
  </si>
  <si>
    <t>62218405******08078</t>
  </si>
  <si>
    <t>135****1781</t>
  </si>
  <si>
    <t>林朝次</t>
  </si>
  <si>
    <t>62218405******08755</t>
  </si>
  <si>
    <t>136****3216</t>
  </si>
  <si>
    <t>张美芳</t>
  </si>
  <si>
    <t>62218405******08805</t>
  </si>
  <si>
    <t>132****3580</t>
  </si>
  <si>
    <t>林朝亮</t>
  </si>
  <si>
    <t>62218405******09811</t>
  </si>
  <si>
    <t>136****2120</t>
  </si>
  <si>
    <t>周富莲</t>
  </si>
  <si>
    <t>62303625******57206</t>
  </si>
  <si>
    <t>133****2394</t>
  </si>
  <si>
    <t>林芳炳</t>
  </si>
  <si>
    <t>62218405******09886</t>
  </si>
  <si>
    <t>138****6175</t>
  </si>
  <si>
    <t>林炳丁</t>
  </si>
  <si>
    <t>62218405******09845</t>
  </si>
  <si>
    <t>138****2000</t>
  </si>
  <si>
    <t>林芳权</t>
  </si>
  <si>
    <t>62218405******98208</t>
  </si>
  <si>
    <t>137****8926</t>
  </si>
  <si>
    <t>林炳德</t>
  </si>
  <si>
    <t>62218405******09787</t>
  </si>
  <si>
    <t>139****2431</t>
  </si>
  <si>
    <t>林陆七</t>
  </si>
  <si>
    <t>62179939******90213</t>
  </si>
  <si>
    <t>138****3374</t>
  </si>
  <si>
    <t>林朝喜</t>
  </si>
  <si>
    <t>62218405******10116</t>
  </si>
  <si>
    <t>133****9800</t>
  </si>
  <si>
    <t>林建由</t>
  </si>
  <si>
    <t>62218405******09936</t>
  </si>
  <si>
    <t>131****7355</t>
  </si>
  <si>
    <t>林建从</t>
  </si>
  <si>
    <t>62303625******57180</t>
  </si>
  <si>
    <t>132****9043</t>
  </si>
  <si>
    <t>林建衙</t>
  </si>
  <si>
    <t>62218405******09951</t>
  </si>
  <si>
    <t>132****1727</t>
  </si>
  <si>
    <t>林建排</t>
  </si>
  <si>
    <t>62218405******09928</t>
  </si>
  <si>
    <t>137****4555</t>
  </si>
  <si>
    <t>林芳票</t>
  </si>
  <si>
    <t>62218405******10124</t>
  </si>
  <si>
    <t>133****8057</t>
  </si>
  <si>
    <t>林朝湘</t>
  </si>
  <si>
    <t>62218401******71400</t>
  </si>
  <si>
    <t>138****1130</t>
  </si>
  <si>
    <t>林芳填</t>
  </si>
  <si>
    <t>62218405******00827</t>
  </si>
  <si>
    <t>135****1020</t>
  </si>
  <si>
    <t>叶桂春</t>
  </si>
  <si>
    <t>62218405******10025</t>
  </si>
  <si>
    <t>138****4558</t>
  </si>
  <si>
    <t>林廷沐</t>
  </si>
  <si>
    <t>62218405******09753</t>
  </si>
  <si>
    <t>135****8062</t>
  </si>
  <si>
    <t>林廷选</t>
  </si>
  <si>
    <t>62218405******09597</t>
  </si>
  <si>
    <t>132****0602</t>
  </si>
  <si>
    <t>林炳扳</t>
  </si>
  <si>
    <t>62218405******10074</t>
  </si>
  <si>
    <t>135****5922</t>
  </si>
  <si>
    <t>林芳庆</t>
  </si>
  <si>
    <t>62218405******19993</t>
  </si>
  <si>
    <t>135****2889</t>
  </si>
  <si>
    <t>林芳渊</t>
  </si>
  <si>
    <t>62218405******00819</t>
  </si>
  <si>
    <t>133****3362</t>
  </si>
  <si>
    <t>林芳香</t>
  </si>
  <si>
    <t>62218405******10041</t>
  </si>
  <si>
    <t>136****1893</t>
  </si>
  <si>
    <t>林建火</t>
  </si>
  <si>
    <t>62218405******30284</t>
  </si>
  <si>
    <t>135****2222</t>
  </si>
  <si>
    <t>林六四</t>
  </si>
  <si>
    <t>62218405******30268</t>
  </si>
  <si>
    <t>132****7869</t>
  </si>
  <si>
    <t>林建梨</t>
  </si>
  <si>
    <t>62218405******09712</t>
  </si>
  <si>
    <t>132****2859</t>
  </si>
  <si>
    <t>林朝石</t>
  </si>
  <si>
    <t>62218405******00801</t>
  </si>
  <si>
    <t>134****4240</t>
  </si>
  <si>
    <t>林朝守</t>
  </si>
  <si>
    <t>62218405******09761</t>
  </si>
  <si>
    <t>132****4636</t>
  </si>
  <si>
    <t>139****3012</t>
  </si>
  <si>
    <t>林建设</t>
  </si>
  <si>
    <t>62218405******00835</t>
  </si>
  <si>
    <t>131****0639</t>
  </si>
  <si>
    <t>林建津</t>
  </si>
  <si>
    <t>62218405******09837</t>
  </si>
  <si>
    <t>136****6826</t>
  </si>
  <si>
    <t>林廷端</t>
  </si>
  <si>
    <t>62218405******09860</t>
  </si>
  <si>
    <t>137****0471</t>
  </si>
  <si>
    <t>林炳科</t>
  </si>
  <si>
    <t>62218405******10009</t>
  </si>
  <si>
    <t>132****9489</t>
  </si>
  <si>
    <t>林建熙</t>
  </si>
  <si>
    <t>62218405******25302</t>
  </si>
  <si>
    <t>131****7108</t>
  </si>
  <si>
    <t>林建佳</t>
  </si>
  <si>
    <t>62218405******11049</t>
  </si>
  <si>
    <t>132****7009</t>
  </si>
  <si>
    <t>林炳座</t>
  </si>
  <si>
    <t>62218405******10942</t>
  </si>
  <si>
    <t>139****4427</t>
  </si>
  <si>
    <t>林炳土</t>
  </si>
  <si>
    <t>62218405******11171</t>
  </si>
  <si>
    <t>136****5641</t>
  </si>
  <si>
    <t>林建群</t>
  </si>
  <si>
    <t>62218405******10603</t>
  </si>
  <si>
    <t>134****6008</t>
  </si>
  <si>
    <t>林炳紫</t>
  </si>
  <si>
    <t>62218405******74570</t>
  </si>
  <si>
    <t>131****5076</t>
  </si>
  <si>
    <t>林炳池</t>
  </si>
  <si>
    <t>62218405******10967</t>
  </si>
  <si>
    <t>136****2981</t>
  </si>
  <si>
    <t>林炳训</t>
  </si>
  <si>
    <t>62218405******11197</t>
  </si>
  <si>
    <t>134****3402</t>
  </si>
  <si>
    <t>林建磷</t>
  </si>
  <si>
    <t>62218405******10934</t>
  </si>
  <si>
    <t>131****9701</t>
  </si>
  <si>
    <t>苏桂娥</t>
  </si>
  <si>
    <t>62218405******49010</t>
  </si>
  <si>
    <t>136****5972</t>
  </si>
  <si>
    <t>林建营</t>
  </si>
  <si>
    <t>62218405******10207</t>
  </si>
  <si>
    <t>139****8322</t>
  </si>
  <si>
    <t>林炳孝</t>
  </si>
  <si>
    <t>62218405******11163</t>
  </si>
  <si>
    <t>131****4293</t>
  </si>
  <si>
    <t>林炳清</t>
  </si>
  <si>
    <t>62218405******11155</t>
  </si>
  <si>
    <t>133****8579</t>
  </si>
  <si>
    <t>林建意</t>
  </si>
  <si>
    <t>62218405******79586</t>
  </si>
  <si>
    <t>136****8857</t>
  </si>
  <si>
    <t>林芳课</t>
  </si>
  <si>
    <t>62218405******11288</t>
  </si>
  <si>
    <t>139****8066</t>
  </si>
  <si>
    <t>林建裕</t>
  </si>
  <si>
    <t>62218405******10777</t>
  </si>
  <si>
    <t>134****7386</t>
  </si>
  <si>
    <t>林建灶</t>
  </si>
  <si>
    <t>62218405******00900</t>
  </si>
  <si>
    <t>135****9515</t>
  </si>
  <si>
    <t>林建红</t>
  </si>
  <si>
    <t>62218405******25252</t>
  </si>
  <si>
    <t>137****9826</t>
  </si>
  <si>
    <t>林炳利</t>
  </si>
  <si>
    <t>62218405******11114</t>
  </si>
  <si>
    <t>133****8920</t>
  </si>
  <si>
    <t>林建养</t>
  </si>
  <si>
    <t>62218405******79594</t>
  </si>
  <si>
    <t>135****5572</t>
  </si>
  <si>
    <t>林建在</t>
  </si>
  <si>
    <t>62218405******11015</t>
  </si>
  <si>
    <t>133****4142</t>
  </si>
  <si>
    <t>林建竹</t>
  </si>
  <si>
    <t>62170019******86046</t>
  </si>
  <si>
    <t>136****1259</t>
  </si>
  <si>
    <t>林占浦</t>
  </si>
  <si>
    <t>62218405******11254</t>
  </si>
  <si>
    <t>134****4429</t>
  </si>
  <si>
    <t>林廷资</t>
  </si>
  <si>
    <t>62218405******10769</t>
  </si>
  <si>
    <t>133****9134</t>
  </si>
  <si>
    <t>林炳楮</t>
  </si>
  <si>
    <t>62218405******03577</t>
  </si>
  <si>
    <t>136****2860</t>
  </si>
  <si>
    <t>林腾配</t>
  </si>
  <si>
    <t>62218405******11056</t>
  </si>
  <si>
    <t>134****5557</t>
  </si>
  <si>
    <t>林炳好</t>
  </si>
  <si>
    <t>62218405******10900</t>
  </si>
  <si>
    <t>136****8035</t>
  </si>
  <si>
    <t>林建坂</t>
  </si>
  <si>
    <t>62218405******79685</t>
  </si>
  <si>
    <t>131****8181</t>
  </si>
  <si>
    <t>林建沙</t>
  </si>
  <si>
    <t>62218405******25260</t>
  </si>
  <si>
    <t>137****5080</t>
  </si>
  <si>
    <t>林建校</t>
  </si>
  <si>
    <t>62218405******11106</t>
  </si>
  <si>
    <t>135****2817</t>
  </si>
  <si>
    <t>林建棍</t>
  </si>
  <si>
    <t>62218405******10926</t>
  </si>
  <si>
    <t>139****4797</t>
  </si>
  <si>
    <t>62218405******03585</t>
  </si>
  <si>
    <t>132****0246</t>
  </si>
  <si>
    <t>林廷敬</t>
  </si>
  <si>
    <t>62218405******10959</t>
  </si>
  <si>
    <t>139****1337</t>
  </si>
  <si>
    <t>林廷肯</t>
  </si>
  <si>
    <t>62218405******10884</t>
  </si>
  <si>
    <t>135****4836</t>
  </si>
  <si>
    <t>林建城</t>
  </si>
  <si>
    <t>62218405******11205</t>
  </si>
  <si>
    <t>134****6822</t>
  </si>
  <si>
    <t>林炳友</t>
  </si>
  <si>
    <t>62218405******10199</t>
  </si>
  <si>
    <t>135****6852</t>
  </si>
  <si>
    <t>林炳肇</t>
  </si>
  <si>
    <t>62218405******11304</t>
  </si>
  <si>
    <t>134****4386</t>
  </si>
  <si>
    <t>林芳金</t>
  </si>
  <si>
    <t>62218405******11098</t>
  </si>
  <si>
    <t>137****2259</t>
  </si>
  <si>
    <t>文江镇花桥村水稻种植保险投保人情况明细表</t>
  </si>
  <si>
    <t>林廷怀</t>
  </si>
  <si>
    <t>90307160******00060300</t>
  </si>
  <si>
    <t>132****4619</t>
  </si>
  <si>
    <t>花桥村石壁头</t>
  </si>
  <si>
    <t>林廷铨</t>
  </si>
  <si>
    <t>90307160******00060319</t>
  </si>
  <si>
    <t>138****5304</t>
  </si>
  <si>
    <t>90307160******00060328</t>
  </si>
  <si>
    <t>132****4432</t>
  </si>
  <si>
    <t>林建造</t>
  </si>
  <si>
    <t>62218405******12211</t>
  </si>
  <si>
    <t>138****9301</t>
  </si>
  <si>
    <t>花桥村后坂</t>
  </si>
  <si>
    <t>涂荣阳</t>
  </si>
  <si>
    <t>62218405******12138</t>
  </si>
  <si>
    <t>132****1045</t>
  </si>
  <si>
    <t>涂建灶</t>
  </si>
  <si>
    <t>62218405******11726</t>
  </si>
  <si>
    <t>138****1701</t>
  </si>
  <si>
    <t>涂荣坤</t>
  </si>
  <si>
    <t>90307160******00060364</t>
  </si>
  <si>
    <t>136****2104</t>
  </si>
  <si>
    <t>涂荣高</t>
  </si>
  <si>
    <t>90307160******00060373</t>
  </si>
  <si>
    <t>136****2282</t>
  </si>
  <si>
    <t>涂荣满</t>
  </si>
  <si>
    <t>90307160******00060382</t>
  </si>
  <si>
    <t>132****3782</t>
  </si>
  <si>
    <t>涂英财</t>
  </si>
  <si>
    <t>62218405******12302</t>
  </si>
  <si>
    <t>138****1624</t>
  </si>
  <si>
    <t>涂建海</t>
  </si>
  <si>
    <t>90307160******00060408</t>
  </si>
  <si>
    <t>131****6869</t>
  </si>
  <si>
    <t>涂建火</t>
  </si>
  <si>
    <t>62218405******30318</t>
  </si>
  <si>
    <t>131****7903</t>
  </si>
  <si>
    <t>涂建汉</t>
  </si>
  <si>
    <t>62218405******11528</t>
  </si>
  <si>
    <t>134****9706</t>
  </si>
  <si>
    <t>涂建国</t>
  </si>
  <si>
    <t>62218405******93809</t>
  </si>
  <si>
    <t>132****6298</t>
  </si>
  <si>
    <t>涂荣光</t>
  </si>
  <si>
    <t>62218405******12047</t>
  </si>
  <si>
    <t>135****7204</t>
  </si>
  <si>
    <t>涂荣期</t>
  </si>
  <si>
    <t>90307160******00060453</t>
  </si>
  <si>
    <t>134****9405</t>
  </si>
  <si>
    <t>涂荣续</t>
  </si>
  <si>
    <t>90307160******00060462</t>
  </si>
  <si>
    <t>132****4276</t>
  </si>
  <si>
    <t>涂荣稳</t>
  </si>
  <si>
    <t>90307160******00060471</t>
  </si>
  <si>
    <t>139****9610</t>
  </si>
  <si>
    <t>涂荣炼</t>
  </si>
  <si>
    <t>62218405******11791</t>
  </si>
  <si>
    <t>139****3580</t>
  </si>
  <si>
    <t>涂仁厚</t>
  </si>
  <si>
    <t>90307160******00060499</t>
  </si>
  <si>
    <t>131****1412</t>
  </si>
  <si>
    <t>涂建甫</t>
  </si>
  <si>
    <t>90307160******00060505</t>
  </si>
  <si>
    <t>138****5204</t>
  </si>
  <si>
    <t>涂荣泉</t>
  </si>
  <si>
    <t>90307160******00060514</t>
  </si>
  <si>
    <t>136****2984</t>
  </si>
  <si>
    <t>邓玉花</t>
  </si>
  <si>
    <t>90307160******00060523</t>
  </si>
  <si>
    <t>134****0046</t>
  </si>
  <si>
    <t>涂联华</t>
  </si>
  <si>
    <t>62218405******12237</t>
  </si>
  <si>
    <t>132****3418</t>
  </si>
  <si>
    <t>90307160******00060541</t>
  </si>
  <si>
    <t>131****8136</t>
  </si>
  <si>
    <t>涂荣宾</t>
  </si>
  <si>
    <t>90307160******00060550</t>
  </si>
  <si>
    <t>134****5726</t>
  </si>
  <si>
    <t>涂仁余</t>
  </si>
  <si>
    <t>90307160******00060569</t>
  </si>
  <si>
    <t>134****3244</t>
  </si>
  <si>
    <t>涂荣茂</t>
  </si>
  <si>
    <t>62218405******11981</t>
  </si>
  <si>
    <t>137****0191</t>
  </si>
  <si>
    <t>涂荣选</t>
  </si>
  <si>
    <t>90307160******00060587</t>
  </si>
  <si>
    <t>135****4120</t>
  </si>
  <si>
    <t>刘海清</t>
  </si>
  <si>
    <t>51303019********</t>
  </si>
  <si>
    <t>62218405******11387</t>
  </si>
  <si>
    <t>138****2509</t>
  </si>
  <si>
    <t>王景铃</t>
  </si>
  <si>
    <t>62218405******13326</t>
  </si>
  <si>
    <t>134****8357</t>
  </si>
  <si>
    <t>王世高</t>
  </si>
  <si>
    <t>62218405******12476</t>
  </si>
  <si>
    <t>133****6019</t>
  </si>
  <si>
    <t>王秀懿</t>
  </si>
  <si>
    <t>62218405******13896</t>
  </si>
  <si>
    <t>136****8140</t>
  </si>
  <si>
    <t>王世温</t>
  </si>
  <si>
    <t>62218405******12401</t>
  </si>
  <si>
    <t>134****9871</t>
  </si>
  <si>
    <t>王景快</t>
  </si>
  <si>
    <t>62218405******13391</t>
  </si>
  <si>
    <t>134****1550</t>
  </si>
  <si>
    <t>王景铨</t>
  </si>
  <si>
    <t>90307160******00135748</t>
  </si>
  <si>
    <t>133****3751</t>
  </si>
  <si>
    <t>王世添</t>
  </si>
  <si>
    <t>62218405******14258</t>
  </si>
  <si>
    <t>138****3603</t>
  </si>
  <si>
    <t>王景长</t>
  </si>
  <si>
    <t>62218405******14472</t>
  </si>
  <si>
    <t>133****3825</t>
  </si>
  <si>
    <t>王景备</t>
  </si>
  <si>
    <t>62218405******14225</t>
  </si>
  <si>
    <t>135****6350</t>
  </si>
  <si>
    <t>王景情</t>
  </si>
  <si>
    <t>90307160******00060685</t>
  </si>
  <si>
    <t>134****5408</t>
  </si>
  <si>
    <t>王世萃</t>
  </si>
  <si>
    <t>90307160******00060694</t>
  </si>
  <si>
    <t>139****6362</t>
  </si>
  <si>
    <t>王景春</t>
  </si>
  <si>
    <t>90307160******00060701</t>
  </si>
  <si>
    <t>131****9933</t>
  </si>
  <si>
    <t>王景谈</t>
  </si>
  <si>
    <t>90307160******00060729</t>
  </si>
  <si>
    <t>137****4065</t>
  </si>
  <si>
    <t>王秀满</t>
  </si>
  <si>
    <t>90307160******00060738</t>
  </si>
  <si>
    <t>138****1442</t>
  </si>
  <si>
    <t>王秀库</t>
  </si>
  <si>
    <t>62218405******13227</t>
  </si>
  <si>
    <t>139****3305</t>
  </si>
  <si>
    <t>王景范</t>
  </si>
  <si>
    <t>90307160******00060756</t>
  </si>
  <si>
    <t>137****8362</t>
  </si>
  <si>
    <t>王景启</t>
  </si>
  <si>
    <t>90307160******00060765</t>
  </si>
  <si>
    <t>132****5794</t>
  </si>
  <si>
    <t>王景乖</t>
  </si>
  <si>
    <t>90307160******00060774</t>
  </si>
  <si>
    <t>135****1031</t>
  </si>
  <si>
    <t>王景池</t>
  </si>
  <si>
    <t>90307160******00060783</t>
  </si>
  <si>
    <t>139****3227</t>
  </si>
  <si>
    <t>王秀本</t>
  </si>
  <si>
    <t>90307160******00060792</t>
  </si>
  <si>
    <t>133****1959</t>
  </si>
  <si>
    <t>王秀述</t>
  </si>
  <si>
    <t>90307160******00060809</t>
  </si>
  <si>
    <t>135****9837</t>
  </si>
  <si>
    <t>王景行</t>
  </si>
  <si>
    <t>90307160******00060818</t>
  </si>
  <si>
    <t>138****8285</t>
  </si>
  <si>
    <t>王景棍</t>
  </si>
  <si>
    <t>62218405******01031</t>
  </si>
  <si>
    <t>137****9653</t>
  </si>
  <si>
    <t>周美珠</t>
  </si>
  <si>
    <t>62218405******13417</t>
  </si>
  <si>
    <t>138****5528</t>
  </si>
  <si>
    <t>王世连</t>
  </si>
  <si>
    <t>90307160******00060845</t>
  </si>
  <si>
    <t>138****9573</t>
  </si>
  <si>
    <t>王景勤</t>
  </si>
  <si>
    <t>90307160******00060854</t>
  </si>
  <si>
    <t>134****8744</t>
  </si>
  <si>
    <t>王世坪</t>
  </si>
  <si>
    <t>62218405******14514</t>
  </si>
  <si>
    <t>136****1865</t>
  </si>
  <si>
    <t>王云远</t>
  </si>
  <si>
    <t>62218405******13672</t>
  </si>
  <si>
    <t>王景茂</t>
  </si>
  <si>
    <t>90307160******00060881</t>
  </si>
  <si>
    <t>137****7304</t>
  </si>
  <si>
    <t>王秀科</t>
  </si>
  <si>
    <t>62218405******13110</t>
  </si>
  <si>
    <t>王景顺</t>
  </si>
  <si>
    <t>62218405******12625</t>
  </si>
  <si>
    <t>133****9814</t>
  </si>
  <si>
    <t>王秀城</t>
  </si>
  <si>
    <t>90307160******00060916</t>
  </si>
  <si>
    <t>135****5265</t>
  </si>
  <si>
    <t>王景玉</t>
  </si>
  <si>
    <t>90307160******00060925</t>
  </si>
  <si>
    <t>133****1530</t>
  </si>
  <si>
    <t>王景炼</t>
  </si>
  <si>
    <t>62218405******12500</t>
  </si>
  <si>
    <t>135****1921</t>
  </si>
  <si>
    <t>王景墙</t>
  </si>
  <si>
    <t>90307160******00060943</t>
  </si>
  <si>
    <t>135****3649</t>
  </si>
  <si>
    <t>王秀团</t>
  </si>
  <si>
    <t>90307160******00060952</t>
  </si>
  <si>
    <t>137****8439</t>
  </si>
  <si>
    <t>王秀灌</t>
  </si>
  <si>
    <t>90307160******00060961</t>
  </si>
  <si>
    <t>131****6956</t>
  </si>
  <si>
    <t>王秀固</t>
  </si>
  <si>
    <t>90307160******00060970</t>
  </si>
  <si>
    <t>138****7346</t>
  </si>
  <si>
    <t>王世继</t>
  </si>
  <si>
    <t>90307160******00060989</t>
  </si>
  <si>
    <t>136****1906</t>
  </si>
  <si>
    <t>林廷火</t>
  </si>
  <si>
    <t>62218405******12849</t>
  </si>
  <si>
    <t>133****0174</t>
  </si>
  <si>
    <t>王云家</t>
  </si>
  <si>
    <t>62218405******13086</t>
  </si>
  <si>
    <t>137****3862</t>
  </si>
  <si>
    <t>王景杆</t>
  </si>
  <si>
    <t>90307160******00061023</t>
  </si>
  <si>
    <t>135****5334</t>
  </si>
  <si>
    <t>王景庚</t>
  </si>
  <si>
    <t>90307160******00061032</t>
  </si>
  <si>
    <t>133****1999</t>
  </si>
  <si>
    <t>王世荡</t>
  </si>
  <si>
    <t>90307160******00061041</t>
  </si>
  <si>
    <t>137****2452</t>
  </si>
  <si>
    <t>林开设</t>
  </si>
  <si>
    <t>90307160******00061050</t>
  </si>
  <si>
    <t>132****6101</t>
  </si>
  <si>
    <t>王景庄</t>
  </si>
  <si>
    <t>90307160******00061069</t>
  </si>
  <si>
    <t>138****8087</t>
  </si>
  <si>
    <t>王世坐</t>
  </si>
  <si>
    <t>62218405******12708</t>
  </si>
  <si>
    <t>139****1809</t>
  </si>
  <si>
    <t>王景选</t>
  </si>
  <si>
    <t>90307160******00061096</t>
  </si>
  <si>
    <t>135****5630</t>
  </si>
  <si>
    <t>王景清</t>
  </si>
  <si>
    <t>90307160******00061103</t>
  </si>
  <si>
    <t>133****9158</t>
  </si>
  <si>
    <t>王景首</t>
  </si>
  <si>
    <t>62218405******14068</t>
  </si>
  <si>
    <t>138****0702</t>
  </si>
  <si>
    <t>王景遍</t>
  </si>
  <si>
    <t>90307160******00070219</t>
  </si>
  <si>
    <t>133****9962</t>
  </si>
  <si>
    <t>王景立</t>
  </si>
  <si>
    <t>62218405******12781</t>
  </si>
  <si>
    <t>135****0506</t>
  </si>
  <si>
    <t>王秀乾</t>
  </si>
  <si>
    <t>90307160******00061149</t>
  </si>
  <si>
    <t>134****6033</t>
  </si>
  <si>
    <t>王景栋</t>
  </si>
  <si>
    <t>90307160******00061158</t>
  </si>
  <si>
    <t>134****1055</t>
  </si>
  <si>
    <t>王景招</t>
  </si>
  <si>
    <t>90307160******00061185</t>
  </si>
  <si>
    <t>136****9971</t>
  </si>
  <si>
    <t>王世惠</t>
  </si>
  <si>
    <t>90307160******00061194</t>
  </si>
  <si>
    <t>131****8371</t>
  </si>
  <si>
    <t>王景得</t>
  </si>
  <si>
    <t>90307160******00061201</t>
  </si>
  <si>
    <t>137****9202</t>
  </si>
  <si>
    <t>张登圳</t>
  </si>
  <si>
    <t>90307160******00061210</t>
  </si>
  <si>
    <t>138****7002</t>
  </si>
  <si>
    <t>张朝建</t>
  </si>
  <si>
    <t>62218405******15081</t>
  </si>
  <si>
    <t>135****0374</t>
  </si>
  <si>
    <t>张朝经</t>
  </si>
  <si>
    <t>90307160******00061238</t>
  </si>
  <si>
    <t>135****7171</t>
  </si>
  <si>
    <t>张朝老</t>
  </si>
  <si>
    <t>90307160******00061247</t>
  </si>
  <si>
    <t>135****2923</t>
  </si>
  <si>
    <t>张朝稳</t>
  </si>
  <si>
    <t>90307160******00061256</t>
  </si>
  <si>
    <t>135****2176</t>
  </si>
  <si>
    <t>张朝串</t>
  </si>
  <si>
    <t>90307160******00061265</t>
  </si>
  <si>
    <t>132****4892</t>
  </si>
  <si>
    <t>张朝芳</t>
  </si>
  <si>
    <t>90307160******00061274</t>
  </si>
  <si>
    <t>137****8384</t>
  </si>
  <si>
    <t>张登堆</t>
  </si>
  <si>
    <t>90307160******00061283</t>
  </si>
  <si>
    <t>137****4163</t>
  </si>
  <si>
    <t>张登华</t>
  </si>
  <si>
    <t>90307160******00061292</t>
  </si>
  <si>
    <t>135****4478</t>
  </si>
  <si>
    <t>张朝来</t>
  </si>
  <si>
    <t>90307160******00061309</t>
  </si>
  <si>
    <t>132****9304</t>
  </si>
  <si>
    <t>张朝首</t>
  </si>
  <si>
    <t>90307160******00061318</t>
  </si>
  <si>
    <t>132****8569</t>
  </si>
  <si>
    <t>范建华</t>
  </si>
  <si>
    <t>90307160******00061336</t>
  </si>
  <si>
    <t>135****0768</t>
  </si>
  <si>
    <t>林开建</t>
  </si>
  <si>
    <t>62218405******12765</t>
  </si>
  <si>
    <t>135****3190</t>
  </si>
  <si>
    <t>王秀发</t>
  </si>
  <si>
    <t>62218405******13466</t>
  </si>
  <si>
    <t>138****7250</t>
  </si>
  <si>
    <t>王景耶</t>
  </si>
  <si>
    <t>62218405******14217</t>
  </si>
  <si>
    <t>139****6320</t>
  </si>
  <si>
    <t>范旺娥</t>
  </si>
  <si>
    <t>62218405******14621</t>
  </si>
  <si>
    <t>139****1206</t>
  </si>
  <si>
    <t>王秀露</t>
  </si>
  <si>
    <t>62218405******14324</t>
  </si>
  <si>
    <t>135****2162</t>
  </si>
  <si>
    <t>王景登</t>
  </si>
  <si>
    <t>62218405******14480</t>
  </si>
  <si>
    <t>136****1825</t>
  </si>
  <si>
    <t>吴莲珠</t>
  </si>
  <si>
    <t>62303625******59251</t>
  </si>
  <si>
    <t>131****5055</t>
  </si>
  <si>
    <t>文江镇联盟村水稻种植保险投保人情况明细表</t>
  </si>
  <si>
    <t>余志建</t>
  </si>
  <si>
    <t>62218405******15560</t>
  </si>
  <si>
    <t>135****2317</t>
  </si>
  <si>
    <t>联盟村上曲溪</t>
  </si>
  <si>
    <t>余志辉</t>
  </si>
  <si>
    <t>62218405******15719</t>
  </si>
  <si>
    <t>136****2163</t>
  </si>
  <si>
    <t>联盟村下曲溪</t>
  </si>
  <si>
    <t>余成状</t>
  </si>
  <si>
    <t>62218405******03474</t>
  </si>
  <si>
    <t>134****9794</t>
  </si>
  <si>
    <t>余志体</t>
  </si>
  <si>
    <t>62218405******15818</t>
  </si>
  <si>
    <t>139****0471</t>
  </si>
  <si>
    <t>余文榜</t>
  </si>
  <si>
    <t>62218405******15446</t>
  </si>
  <si>
    <t>133****8593</t>
  </si>
  <si>
    <t>余文贵</t>
  </si>
  <si>
    <t>62218405******15438</t>
  </si>
  <si>
    <t>132****1286</t>
  </si>
  <si>
    <t>余文源</t>
  </si>
  <si>
    <t>90307160******00066634</t>
  </si>
  <si>
    <t>132****5497</t>
  </si>
  <si>
    <t>余幼娥</t>
  </si>
  <si>
    <t>62218405******15826</t>
  </si>
  <si>
    <t>131****9693</t>
  </si>
  <si>
    <t>余志旺</t>
  </si>
  <si>
    <t>62218405******15602</t>
  </si>
  <si>
    <t>139****7857</t>
  </si>
  <si>
    <t>余志参</t>
  </si>
  <si>
    <t>62218405******30508</t>
  </si>
  <si>
    <t>131****4774</t>
  </si>
  <si>
    <t>余志玄</t>
  </si>
  <si>
    <t>62218405******15461</t>
  </si>
  <si>
    <t>138****6299</t>
  </si>
  <si>
    <t>余文溪</t>
  </si>
  <si>
    <t>62218405******15693</t>
  </si>
  <si>
    <t>131****1513</t>
  </si>
  <si>
    <t>余成文</t>
  </si>
  <si>
    <t>90307160******00066723</t>
  </si>
  <si>
    <t>135****0192</t>
  </si>
  <si>
    <t>余成夫</t>
  </si>
  <si>
    <t>90307160******00066732</t>
  </si>
  <si>
    <t>137****9911</t>
  </si>
  <si>
    <t>余成骐</t>
  </si>
  <si>
    <t>62218405******25575</t>
  </si>
  <si>
    <t>132****8670</t>
  </si>
  <si>
    <t>余文岩</t>
  </si>
  <si>
    <t>62218405******15727</t>
  </si>
  <si>
    <t>135****0865</t>
  </si>
  <si>
    <t>陈汝焕</t>
  </si>
  <si>
    <t>90307160******00066787</t>
  </si>
  <si>
    <t>137****9290</t>
  </si>
  <si>
    <t>陈其求</t>
  </si>
  <si>
    <t>62218405******16683</t>
  </si>
  <si>
    <t>137****5419</t>
  </si>
  <si>
    <t>陈宣排</t>
  </si>
  <si>
    <t>90307160******00066803</t>
  </si>
  <si>
    <t>135****1316</t>
  </si>
  <si>
    <t>陈其藩</t>
  </si>
  <si>
    <t>62218405******46399</t>
  </si>
  <si>
    <t>133****3893</t>
  </si>
  <si>
    <t>余成前</t>
  </si>
  <si>
    <t>62218405******16782</t>
  </si>
  <si>
    <t>136****7910</t>
  </si>
  <si>
    <t>陈其富</t>
  </si>
  <si>
    <t>90307160******00066830</t>
  </si>
  <si>
    <t>余孟章</t>
  </si>
  <si>
    <t>90307160******00066849</t>
  </si>
  <si>
    <t>139****1125</t>
  </si>
  <si>
    <t>余志熙</t>
  </si>
  <si>
    <t>62218405******16873</t>
  </si>
  <si>
    <t>138****7680</t>
  </si>
  <si>
    <t>陈升彩</t>
  </si>
  <si>
    <t>62218405******40478</t>
  </si>
  <si>
    <t>131****3700</t>
  </si>
  <si>
    <t>陈其生</t>
  </si>
  <si>
    <t>62218405******18911</t>
  </si>
  <si>
    <t>136****1531</t>
  </si>
  <si>
    <t>陈孟煌</t>
  </si>
  <si>
    <t>90307160******00066894</t>
  </si>
  <si>
    <t>137****8650</t>
  </si>
  <si>
    <t>陈其勇</t>
  </si>
  <si>
    <t>90307160******00066901</t>
  </si>
  <si>
    <t>138****5335</t>
  </si>
  <si>
    <t>余志堆</t>
  </si>
  <si>
    <t>90307160******00066910</t>
  </si>
  <si>
    <t>137****6796</t>
  </si>
  <si>
    <t>余文产</t>
  </si>
  <si>
    <t>90307160******00066947</t>
  </si>
  <si>
    <t>134****5034</t>
  </si>
  <si>
    <t>陈桂妹</t>
  </si>
  <si>
    <t>90307160******00066956</t>
  </si>
  <si>
    <t>135****0028</t>
  </si>
  <si>
    <t>李春芳</t>
  </si>
  <si>
    <t>90307160******00066965</t>
  </si>
  <si>
    <t>138****9861</t>
  </si>
  <si>
    <t>余志端</t>
  </si>
  <si>
    <t>62218405******15495</t>
  </si>
  <si>
    <t>132****5696</t>
  </si>
  <si>
    <t>余志潭</t>
  </si>
  <si>
    <t>90307160******00066983</t>
  </si>
  <si>
    <t>137****5048</t>
  </si>
  <si>
    <t>余志</t>
  </si>
  <si>
    <t>90307160******00066992</t>
  </si>
  <si>
    <t>134****5206</t>
  </si>
  <si>
    <t>陈其荣</t>
  </si>
  <si>
    <t>62218405******16857</t>
  </si>
  <si>
    <t>133****5559</t>
  </si>
  <si>
    <t>余成墩</t>
  </si>
  <si>
    <t>62218405******16394</t>
  </si>
  <si>
    <t>136****7761</t>
  </si>
  <si>
    <t>陈升满</t>
  </si>
  <si>
    <t>90307160******00067027</t>
  </si>
  <si>
    <t>135****3736</t>
  </si>
  <si>
    <t>余志帛</t>
  </si>
  <si>
    <t>90307160******00067036</t>
  </si>
  <si>
    <t>134****3424</t>
  </si>
  <si>
    <t>余成财</t>
  </si>
  <si>
    <t>90307160******00067045</t>
  </si>
  <si>
    <t>137****1578</t>
  </si>
  <si>
    <t>林新芳</t>
  </si>
  <si>
    <t>62218405******16444</t>
  </si>
  <si>
    <t>138****3397</t>
  </si>
  <si>
    <t>陈其明</t>
  </si>
  <si>
    <t>62218405******16469</t>
  </si>
  <si>
    <t>131****1005</t>
  </si>
  <si>
    <t>余成养</t>
  </si>
  <si>
    <t>62218401******72380</t>
  </si>
  <si>
    <t>138****5583</t>
  </si>
  <si>
    <t>62218405******16501</t>
  </si>
  <si>
    <t>138****6167</t>
  </si>
  <si>
    <t>余文崇</t>
  </si>
  <si>
    <t>62218405******16709</t>
  </si>
  <si>
    <t>余成围</t>
  </si>
  <si>
    <t>90307160******00067107</t>
  </si>
  <si>
    <t>134****0364</t>
  </si>
  <si>
    <t>陈占水</t>
  </si>
  <si>
    <t>62218405******17624</t>
  </si>
  <si>
    <t>135****2606</t>
  </si>
  <si>
    <t>陈先录</t>
  </si>
  <si>
    <t>90307160******00067125</t>
  </si>
  <si>
    <t>134****5204</t>
  </si>
  <si>
    <t>陈先木</t>
  </si>
  <si>
    <t>90307160******00067134</t>
  </si>
  <si>
    <t>132****7568</t>
  </si>
  <si>
    <t>陈占利</t>
  </si>
  <si>
    <t>90307160******00067152</t>
  </si>
  <si>
    <t>133****4155</t>
  </si>
  <si>
    <t>林新琴</t>
  </si>
  <si>
    <t>90307160******00067161</t>
  </si>
  <si>
    <t>134****7713</t>
  </si>
  <si>
    <t>陈占溪</t>
  </si>
  <si>
    <t>90307160******00067170</t>
  </si>
  <si>
    <t>131****8630</t>
  </si>
  <si>
    <t>陈占凯</t>
  </si>
  <si>
    <t>90307160******00067198</t>
  </si>
  <si>
    <t>139****1505</t>
  </si>
  <si>
    <t>陈高灯</t>
  </si>
  <si>
    <t>90307160******00067205</t>
  </si>
  <si>
    <t>139****6260</t>
  </si>
  <si>
    <t>陈先钟</t>
  </si>
  <si>
    <t>62218405******17541</t>
  </si>
  <si>
    <t>131****8439</t>
  </si>
  <si>
    <t>陈先火</t>
  </si>
  <si>
    <t>90307160******00067232</t>
  </si>
  <si>
    <t>132****2009</t>
  </si>
  <si>
    <t>陈先阳</t>
  </si>
  <si>
    <t>90307160******00067241</t>
  </si>
  <si>
    <t>137****4305</t>
  </si>
  <si>
    <t>陈占岑</t>
  </si>
  <si>
    <t>62218405******30573</t>
  </si>
  <si>
    <t>136****6947</t>
  </si>
  <si>
    <t>余成始</t>
  </si>
  <si>
    <t>90307160******00067269</t>
  </si>
  <si>
    <t>137****0054</t>
  </si>
  <si>
    <t>余成镇</t>
  </si>
  <si>
    <t>62218405******79941</t>
  </si>
  <si>
    <t>135****7523</t>
  </si>
  <si>
    <t>余成巧</t>
  </si>
  <si>
    <t>90307160******00067287</t>
  </si>
  <si>
    <t>133****5505</t>
  </si>
  <si>
    <t>陈占进</t>
  </si>
  <si>
    <t>90307160******00067303</t>
  </si>
  <si>
    <t>133****9952</t>
  </si>
  <si>
    <t>陈占春</t>
  </si>
  <si>
    <t>62218405******17657</t>
  </si>
  <si>
    <t>135****2715</t>
  </si>
  <si>
    <t>余孟概</t>
  </si>
  <si>
    <t>62218405******17517</t>
  </si>
  <si>
    <t>139****7702</t>
  </si>
  <si>
    <t>陈占槐</t>
  </si>
  <si>
    <t>62218405******98380</t>
  </si>
  <si>
    <t>137****5696</t>
  </si>
  <si>
    <t>吴莲芳</t>
  </si>
  <si>
    <t>62218405******17632</t>
  </si>
  <si>
    <t>132****8314</t>
  </si>
  <si>
    <t>陈高洪</t>
  </si>
  <si>
    <t>62218405******17772</t>
  </si>
  <si>
    <t>135****8623</t>
  </si>
  <si>
    <t>陈占栋</t>
  </si>
  <si>
    <t>62218405******01106</t>
  </si>
  <si>
    <t>132****8701</t>
  </si>
  <si>
    <t>陈加波</t>
  </si>
  <si>
    <t>62218405******17590</t>
  </si>
  <si>
    <t>134****6359</t>
  </si>
  <si>
    <t>余孟藏</t>
  </si>
  <si>
    <t>62218405******18705</t>
  </si>
  <si>
    <t>139****1682</t>
  </si>
  <si>
    <t>陈高源</t>
  </si>
  <si>
    <t>90307160******00067394</t>
  </si>
  <si>
    <t>137****6895</t>
  </si>
  <si>
    <t>62218405******18713</t>
  </si>
  <si>
    <t>135****0918</t>
  </si>
  <si>
    <t>陈先光</t>
  </si>
  <si>
    <t>90307160******00067410</t>
  </si>
  <si>
    <t>135****1446</t>
  </si>
  <si>
    <t>陈占强</t>
  </si>
  <si>
    <t>62303611******67579</t>
  </si>
  <si>
    <t>131****1071</t>
  </si>
  <si>
    <t>余文柑</t>
  </si>
  <si>
    <t>62218405******18572</t>
  </si>
  <si>
    <t>131****2160</t>
  </si>
  <si>
    <t>陈占桃</t>
  </si>
  <si>
    <t>62218405******18077</t>
  </si>
  <si>
    <t>131****8293</t>
  </si>
  <si>
    <t>陈占柳</t>
  </si>
  <si>
    <t>90307160******00067474</t>
  </si>
  <si>
    <t>138****9666</t>
  </si>
  <si>
    <t>陈占田</t>
  </si>
  <si>
    <t>62218405******18564</t>
  </si>
  <si>
    <t>131****2964</t>
  </si>
  <si>
    <t>90307160******00067492</t>
  </si>
  <si>
    <t>139****0767</t>
  </si>
  <si>
    <t>陈美兰</t>
  </si>
  <si>
    <t>90307160******00067508</t>
  </si>
  <si>
    <t>136****1514</t>
  </si>
  <si>
    <t>陈占迎</t>
  </si>
  <si>
    <t>90307160******00067517</t>
  </si>
  <si>
    <t>139****7111</t>
  </si>
  <si>
    <t>陈占堤</t>
  </si>
  <si>
    <t>90307160******00067526</t>
  </si>
  <si>
    <t>131****8322</t>
  </si>
  <si>
    <t>吴春兰</t>
  </si>
  <si>
    <t>62303615******40161</t>
  </si>
  <si>
    <t>136****8149</t>
  </si>
  <si>
    <t>陈占炼</t>
  </si>
  <si>
    <t>90307160******00067544</t>
  </si>
  <si>
    <t>138****1909</t>
  </si>
  <si>
    <t>陈占平</t>
  </si>
  <si>
    <t>90307160******00067553</t>
  </si>
  <si>
    <t>133****2489</t>
  </si>
  <si>
    <t>陈占此</t>
  </si>
  <si>
    <t>62218405******18127</t>
  </si>
  <si>
    <t>134****4187</t>
  </si>
  <si>
    <t>陈高化</t>
  </si>
  <si>
    <t>90307160******00067571</t>
  </si>
  <si>
    <t>132****1370</t>
  </si>
  <si>
    <t>杨珠华</t>
  </si>
  <si>
    <t>62218405******18028</t>
  </si>
  <si>
    <t>137****9871</t>
  </si>
  <si>
    <t>余成奎</t>
  </si>
  <si>
    <t>90307160******00067599</t>
  </si>
  <si>
    <t>林秀娥</t>
  </si>
  <si>
    <t>62218405******17947</t>
  </si>
  <si>
    <t>137****1455</t>
  </si>
  <si>
    <t>陈先顺</t>
  </si>
  <si>
    <t>90307160******00067615</t>
  </si>
  <si>
    <t>139****3798</t>
  </si>
  <si>
    <t>余成茂</t>
  </si>
  <si>
    <t>90307160******00067624</t>
  </si>
  <si>
    <t>137****4083</t>
  </si>
  <si>
    <t>陈占勋</t>
  </si>
  <si>
    <t>90307160******00067633</t>
  </si>
  <si>
    <t>138****8705</t>
  </si>
  <si>
    <t>陈联界</t>
  </si>
  <si>
    <t>90307160******00067651</t>
  </si>
  <si>
    <t>136****4762</t>
  </si>
  <si>
    <t>陈高篇</t>
  </si>
  <si>
    <t>62218405******18101</t>
  </si>
  <si>
    <t>131****8609</t>
  </si>
  <si>
    <t>陈高贵</t>
  </si>
  <si>
    <t>62218405******18671</t>
  </si>
  <si>
    <t>136****9834</t>
  </si>
  <si>
    <t>陈高忠</t>
  </si>
  <si>
    <t>62218405******18606</t>
  </si>
  <si>
    <t>133****9000</t>
  </si>
  <si>
    <t>严起顺</t>
  </si>
  <si>
    <t>90307160******00067679</t>
  </si>
  <si>
    <t>136****8944</t>
  </si>
  <si>
    <t>吴世鑫</t>
  </si>
  <si>
    <t>62218405******18879</t>
  </si>
  <si>
    <t>134****0933</t>
  </si>
  <si>
    <t>严丽丽</t>
  </si>
  <si>
    <t>62303615******51705</t>
  </si>
  <si>
    <t>133****4879</t>
  </si>
  <si>
    <t>吴初明</t>
  </si>
  <si>
    <t>62218405******18895</t>
  </si>
  <si>
    <t>136****2782</t>
  </si>
  <si>
    <t>吴生友</t>
  </si>
  <si>
    <t>62218405******19091</t>
  </si>
  <si>
    <t>133****8255</t>
  </si>
  <si>
    <t>陈高府</t>
  </si>
  <si>
    <t>90307160******00067731</t>
  </si>
  <si>
    <t>133****2463</t>
  </si>
  <si>
    <t>吴其用</t>
  </si>
  <si>
    <t>90307160******00067740</t>
  </si>
  <si>
    <t>133****3023</t>
  </si>
  <si>
    <t>陈高镇</t>
  </si>
  <si>
    <t>90307160******00067759</t>
  </si>
  <si>
    <t>134****3842</t>
  </si>
  <si>
    <t>吴有印</t>
  </si>
  <si>
    <t>62218405******19265</t>
  </si>
  <si>
    <t>131****1369</t>
  </si>
  <si>
    <t>吴其华</t>
  </si>
  <si>
    <t>62218405******18846</t>
  </si>
  <si>
    <t>135****3221</t>
  </si>
  <si>
    <t>严兴长</t>
  </si>
  <si>
    <t>90307160******00067786</t>
  </si>
  <si>
    <t>132****3175</t>
  </si>
  <si>
    <t>吴其湖</t>
  </si>
  <si>
    <t>62218405******19596</t>
  </si>
  <si>
    <t>134****7600</t>
  </si>
  <si>
    <t>陈高星</t>
  </si>
  <si>
    <t>90307160******00067802</t>
  </si>
  <si>
    <t>136****5225</t>
  </si>
  <si>
    <t>吴永芬</t>
  </si>
  <si>
    <t>62218405******98414</t>
  </si>
  <si>
    <t>137****0239</t>
  </si>
  <si>
    <t>吴永增</t>
  </si>
  <si>
    <t>62218405******19349</t>
  </si>
  <si>
    <t>137****4891</t>
  </si>
  <si>
    <t>吴永柑</t>
  </si>
  <si>
    <t>90307160******00067839</t>
  </si>
  <si>
    <t>136****7289</t>
  </si>
  <si>
    <t>吴初富</t>
  </si>
  <si>
    <t>90307160******00067848</t>
  </si>
  <si>
    <t>139****6588</t>
  </si>
  <si>
    <t>陈高春</t>
  </si>
  <si>
    <t>90307160******00067857</t>
  </si>
  <si>
    <t>138****6914</t>
  </si>
  <si>
    <t>吴初稳</t>
  </si>
  <si>
    <t>90307160******00067875</t>
  </si>
  <si>
    <t>137****8664</t>
  </si>
  <si>
    <t>吴其禄</t>
  </si>
  <si>
    <t>62303625******58774</t>
  </si>
  <si>
    <t>136****2388</t>
  </si>
  <si>
    <t>严秀仁</t>
  </si>
  <si>
    <t>62218405******19646</t>
  </si>
  <si>
    <t>137****6805</t>
  </si>
  <si>
    <t>吴世君</t>
  </si>
  <si>
    <t>90307160******00073895</t>
  </si>
  <si>
    <t>135****3142</t>
  </si>
  <si>
    <t>吴永辉</t>
  </si>
  <si>
    <t>62218405******18820</t>
  </si>
  <si>
    <t>136****1587</t>
  </si>
  <si>
    <t>余清排</t>
  </si>
  <si>
    <t>62218405******25591</t>
  </si>
  <si>
    <t>138****2837</t>
  </si>
  <si>
    <t>余孟东</t>
  </si>
  <si>
    <t>62218405******01064</t>
  </si>
  <si>
    <t>131****3345</t>
  </si>
  <si>
    <t>余志州</t>
  </si>
  <si>
    <t>62218405******15750</t>
  </si>
  <si>
    <t>132****6280</t>
  </si>
  <si>
    <t>余志产</t>
  </si>
  <si>
    <t>62218405******15867</t>
  </si>
  <si>
    <t>132****1576</t>
  </si>
  <si>
    <t>余成天</t>
  </si>
  <si>
    <t>62218405******25419</t>
  </si>
  <si>
    <t>135****2805</t>
  </si>
  <si>
    <t>余成芬</t>
  </si>
  <si>
    <t>62218405******15859</t>
  </si>
  <si>
    <t>133****5812</t>
  </si>
  <si>
    <t>余成盛</t>
  </si>
  <si>
    <t>62303625******57297</t>
  </si>
  <si>
    <t>137****2156</t>
  </si>
  <si>
    <t>余文政</t>
  </si>
  <si>
    <t>62218405******16642</t>
  </si>
  <si>
    <t>132****8882</t>
  </si>
  <si>
    <t>余文圳</t>
  </si>
  <si>
    <t>62218405******16493</t>
  </si>
  <si>
    <t>134****0550</t>
  </si>
  <si>
    <t>余文典</t>
  </si>
  <si>
    <t>62218405******16600</t>
  </si>
  <si>
    <t>132****3483</t>
  </si>
  <si>
    <t>陈占琴</t>
  </si>
  <si>
    <t>62218405******17731</t>
  </si>
  <si>
    <t>132****1771</t>
  </si>
  <si>
    <t>陈占圳</t>
  </si>
  <si>
    <t>62218405******17475</t>
  </si>
  <si>
    <t>135****2232</t>
  </si>
  <si>
    <t>陈占程</t>
  </si>
  <si>
    <t>62218405******17467</t>
  </si>
  <si>
    <t>134****7213</t>
  </si>
  <si>
    <t>陈联美</t>
  </si>
  <si>
    <t>62218405******17715</t>
  </si>
  <si>
    <t>138****4510</t>
  </si>
  <si>
    <t>陈先荣</t>
  </si>
  <si>
    <t>62218405******18119</t>
  </si>
  <si>
    <t>133****5097</t>
  </si>
  <si>
    <t>陈联柱</t>
  </si>
  <si>
    <t>62218405******18093</t>
  </si>
  <si>
    <t>134****0842</t>
  </si>
  <si>
    <t>吴永钿</t>
  </si>
  <si>
    <t>62218405******19430</t>
  </si>
  <si>
    <t>132****9775</t>
  </si>
  <si>
    <t>严起智</t>
  </si>
  <si>
    <t>62218405******19323</t>
  </si>
  <si>
    <t>139****1396</t>
  </si>
  <si>
    <t>吴莲妹</t>
  </si>
  <si>
    <t>62218405******18663</t>
  </si>
  <si>
    <t>133****1877</t>
  </si>
  <si>
    <t>文江镇龙门村水稻种植保险投保人情况明细表</t>
  </si>
  <si>
    <t>周懋超</t>
  </si>
  <si>
    <t>62218405******21246</t>
  </si>
  <si>
    <t>137****0502</t>
  </si>
  <si>
    <t>龙门村上潘洋</t>
  </si>
  <si>
    <t>周懋招</t>
  </si>
  <si>
    <t>62218405******21188</t>
  </si>
  <si>
    <t>138****4120</t>
  </si>
  <si>
    <t>周懋涯</t>
  </si>
  <si>
    <t>62218405******19810</t>
  </si>
  <si>
    <t>135****1027</t>
  </si>
  <si>
    <t>周懋溪</t>
  </si>
  <si>
    <t>62218405******30664</t>
  </si>
  <si>
    <t>136****4588</t>
  </si>
  <si>
    <t>周延伟</t>
  </si>
  <si>
    <t>62218405******21212</t>
  </si>
  <si>
    <t>132****9091</t>
  </si>
  <si>
    <t>周懋冠</t>
  </si>
  <si>
    <t>62218405******25641</t>
  </si>
  <si>
    <t>138****9856</t>
  </si>
  <si>
    <t>周延添</t>
  </si>
  <si>
    <t>62218405******21170</t>
  </si>
  <si>
    <t>131****9002</t>
  </si>
  <si>
    <t>周学灿</t>
  </si>
  <si>
    <t>62218405******20933</t>
  </si>
  <si>
    <t>133****7568</t>
  </si>
  <si>
    <t>周学快</t>
  </si>
  <si>
    <t>62218405******20453</t>
  </si>
  <si>
    <t>135****8546</t>
  </si>
  <si>
    <t>周学梗</t>
  </si>
  <si>
    <t>62218405******20818</t>
  </si>
  <si>
    <t>133****6208</t>
  </si>
  <si>
    <t>周延柴</t>
  </si>
  <si>
    <t>62218405******21287</t>
  </si>
  <si>
    <t>138****0379</t>
  </si>
  <si>
    <t>龙门村下潘洋</t>
  </si>
  <si>
    <t>周延此</t>
  </si>
  <si>
    <t>62218405******20776</t>
  </si>
  <si>
    <t>134****9842</t>
  </si>
  <si>
    <t>周懋光</t>
  </si>
  <si>
    <t>62303615******72614</t>
  </si>
  <si>
    <t>135****1068</t>
  </si>
  <si>
    <t>周学淼</t>
  </si>
  <si>
    <t>62218405******20867</t>
  </si>
  <si>
    <t>132****0087</t>
  </si>
  <si>
    <t>周学理</t>
  </si>
  <si>
    <t>62218405******20909</t>
  </si>
  <si>
    <t>138****0208</t>
  </si>
  <si>
    <t>周学修</t>
  </si>
  <si>
    <t>62218405******21055</t>
  </si>
  <si>
    <t>133****4007</t>
  </si>
  <si>
    <t>周懋域</t>
  </si>
  <si>
    <t>62218405******20990</t>
  </si>
  <si>
    <t>136****7408</t>
  </si>
  <si>
    <t>周延清</t>
  </si>
  <si>
    <t>62218405******21238</t>
  </si>
  <si>
    <t>137****3562</t>
  </si>
  <si>
    <t>周学茂</t>
  </si>
  <si>
    <t>62218405******21097</t>
  </si>
  <si>
    <t>132****6610</t>
  </si>
  <si>
    <t>叶新华</t>
  </si>
  <si>
    <t>62218405******21147</t>
  </si>
  <si>
    <t>涂贵金</t>
  </si>
  <si>
    <t>62218405******20958</t>
  </si>
  <si>
    <t>131****3524</t>
  </si>
  <si>
    <t>周邦炬</t>
  </si>
  <si>
    <t>62218405******20834</t>
  </si>
  <si>
    <t>131****6451</t>
  </si>
  <si>
    <t>林秀梅</t>
  </si>
  <si>
    <t>62218405******21196</t>
  </si>
  <si>
    <t>139****1634</t>
  </si>
  <si>
    <t>林美华</t>
  </si>
  <si>
    <t>62218405******21154</t>
  </si>
  <si>
    <t>137****3566</t>
  </si>
  <si>
    <t>周学梁</t>
  </si>
  <si>
    <t>62303615******79288</t>
  </si>
  <si>
    <t>133****6578</t>
  </si>
  <si>
    <t>周懋雨</t>
  </si>
  <si>
    <t>62218405******21139</t>
  </si>
  <si>
    <t>138****6099</t>
  </si>
  <si>
    <t>周延发</t>
  </si>
  <si>
    <t>62303611******47204</t>
  </si>
  <si>
    <t>133****0516</t>
  </si>
  <si>
    <t>周学加</t>
  </si>
  <si>
    <t>62218405******20792</t>
  </si>
  <si>
    <t>135****5501</t>
  </si>
  <si>
    <t>周延荣</t>
  </si>
  <si>
    <t>62218405******21113</t>
  </si>
  <si>
    <t>132****3238</t>
  </si>
  <si>
    <t>周延接</t>
  </si>
  <si>
    <t>62218405******21014</t>
  </si>
  <si>
    <t>139****0602</t>
  </si>
  <si>
    <t>周延美</t>
  </si>
  <si>
    <t>90307160******00054111</t>
  </si>
  <si>
    <t>133****3687</t>
  </si>
  <si>
    <t>周懋碧</t>
  </si>
  <si>
    <t>62218405******20800</t>
  </si>
  <si>
    <t>135****5231</t>
  </si>
  <si>
    <t>周懋江</t>
  </si>
  <si>
    <t>62218405******80030</t>
  </si>
  <si>
    <t>135****3995</t>
  </si>
  <si>
    <t>周懋逵</t>
  </si>
  <si>
    <t>62218405******21279</t>
  </si>
  <si>
    <t>138****3247</t>
  </si>
  <si>
    <t>周学会</t>
  </si>
  <si>
    <t>62218405******20883</t>
  </si>
  <si>
    <t>135****7198</t>
  </si>
  <si>
    <t>周学堂</t>
  </si>
  <si>
    <t>62218405******80022</t>
  </si>
  <si>
    <t>132****5670</t>
  </si>
  <si>
    <t>周延涛</t>
  </si>
  <si>
    <t>62218405******56994</t>
  </si>
  <si>
    <t>135****2478</t>
  </si>
  <si>
    <t>62218405******57067</t>
  </si>
  <si>
    <t>周延布</t>
  </si>
  <si>
    <t>62303625******57396</t>
  </si>
  <si>
    <t>136****1738</t>
  </si>
  <si>
    <t>周延涌</t>
  </si>
  <si>
    <t>62303625******57370</t>
  </si>
  <si>
    <t>135****3262</t>
  </si>
  <si>
    <t>周延培</t>
  </si>
  <si>
    <t>62218405******20859</t>
  </si>
  <si>
    <t>136****7494</t>
  </si>
  <si>
    <t>林金珠</t>
  </si>
  <si>
    <t>62218405******21006</t>
  </si>
  <si>
    <t>138****8710</t>
  </si>
  <si>
    <t>周延文</t>
  </si>
  <si>
    <t>62218405******22780</t>
  </si>
  <si>
    <t>136****4697</t>
  </si>
  <si>
    <t>周延钟</t>
  </si>
  <si>
    <t>90307160******00054228</t>
  </si>
  <si>
    <t>131****3250</t>
  </si>
  <si>
    <t>周懋南</t>
  </si>
  <si>
    <t>62218405******22574</t>
  </si>
  <si>
    <t>139****5650</t>
  </si>
  <si>
    <t>周懋滋</t>
  </si>
  <si>
    <t>62218405******80147</t>
  </si>
  <si>
    <t>131****1111</t>
  </si>
  <si>
    <t>周懋练</t>
  </si>
  <si>
    <t>62218405******22731</t>
  </si>
  <si>
    <t>131****0121</t>
  </si>
  <si>
    <t>周学养</t>
  </si>
  <si>
    <t>62218405******21840</t>
  </si>
  <si>
    <t>133****6991</t>
  </si>
  <si>
    <t>周延智</t>
  </si>
  <si>
    <t>62218405******22996</t>
  </si>
  <si>
    <t>134****2776</t>
  </si>
  <si>
    <t>周延湖</t>
  </si>
  <si>
    <t>62218405******23002</t>
  </si>
  <si>
    <t>135****0655</t>
  </si>
  <si>
    <t>周懋针</t>
  </si>
  <si>
    <t>62218405******22608</t>
  </si>
  <si>
    <t>134****5449</t>
  </si>
  <si>
    <t>周学规</t>
  </si>
  <si>
    <t>62218405******21964</t>
  </si>
  <si>
    <t>138****7117</t>
  </si>
  <si>
    <t>周懋墙</t>
  </si>
  <si>
    <t>62218405******22590</t>
  </si>
  <si>
    <t>135****6133</t>
  </si>
  <si>
    <t>周懋余</t>
  </si>
  <si>
    <t>62218405******22640</t>
  </si>
  <si>
    <t>133****3037</t>
  </si>
  <si>
    <t>周懋材</t>
  </si>
  <si>
    <t>62218405******22525</t>
  </si>
  <si>
    <t>137****7353</t>
  </si>
  <si>
    <t>周懋木</t>
  </si>
  <si>
    <t>62218405******22509</t>
  </si>
  <si>
    <t>131****8571</t>
  </si>
  <si>
    <t>周懋喜</t>
  </si>
  <si>
    <t>62218405******48897</t>
  </si>
  <si>
    <t>131****1776</t>
  </si>
  <si>
    <t>周懋波</t>
  </si>
  <si>
    <t>62218405******22962</t>
  </si>
  <si>
    <t>132****7283</t>
  </si>
  <si>
    <t>周延栳</t>
  </si>
  <si>
    <t>62218405******22699</t>
  </si>
  <si>
    <t>135****0894</t>
  </si>
  <si>
    <t>周延潮</t>
  </si>
  <si>
    <t>62218405******25773</t>
  </si>
  <si>
    <t>139****8950</t>
  </si>
  <si>
    <t>周延库</t>
  </si>
  <si>
    <t>62218405******22897</t>
  </si>
  <si>
    <t>136****1098</t>
  </si>
  <si>
    <t>周懋舜</t>
  </si>
  <si>
    <t>62218405******20982</t>
  </si>
  <si>
    <t>137****8872</t>
  </si>
  <si>
    <t>周延坦</t>
  </si>
  <si>
    <t>62218405******40528</t>
  </si>
  <si>
    <t>131****5930</t>
  </si>
  <si>
    <t>周延丘</t>
  </si>
  <si>
    <t>62218405******22491</t>
  </si>
  <si>
    <t>136****1421</t>
  </si>
  <si>
    <t>周延灯</t>
  </si>
  <si>
    <t>35042572********</t>
  </si>
  <si>
    <t>62218405******30680</t>
  </si>
  <si>
    <t>135****1227</t>
  </si>
  <si>
    <t>周蔓浩</t>
  </si>
  <si>
    <t>62218405******23127</t>
  </si>
  <si>
    <t>136****8408</t>
  </si>
  <si>
    <t>周延润</t>
  </si>
  <si>
    <t>62218405******22160</t>
  </si>
  <si>
    <t>138****5688</t>
  </si>
  <si>
    <t>周蔓寿</t>
  </si>
  <si>
    <t>62218405******22954</t>
  </si>
  <si>
    <t>131****7055</t>
  </si>
  <si>
    <t>周学钎</t>
  </si>
  <si>
    <t>62218405******25815</t>
  </si>
  <si>
    <t>139****0145</t>
  </si>
  <si>
    <t>周学万</t>
  </si>
  <si>
    <t>62218405******22418</t>
  </si>
  <si>
    <t>134****2666</t>
  </si>
  <si>
    <t>周懋秀</t>
  </si>
  <si>
    <t>62218405******22749</t>
  </si>
  <si>
    <t>139****0766</t>
  </si>
  <si>
    <t>周延兴</t>
  </si>
  <si>
    <t>62218405******22947</t>
  </si>
  <si>
    <t>137****9075</t>
  </si>
  <si>
    <t>周学大</t>
  </si>
  <si>
    <t>62218405******95504</t>
  </si>
  <si>
    <t>139****7701</t>
  </si>
  <si>
    <t>周懋高</t>
  </si>
  <si>
    <t>62218405******30698</t>
  </si>
  <si>
    <t>136****5950</t>
  </si>
  <si>
    <t>周延群</t>
  </si>
  <si>
    <t>62218405******22624</t>
  </si>
  <si>
    <t>134****8747</t>
  </si>
  <si>
    <t>周延联</t>
  </si>
  <si>
    <t>35042554********</t>
  </si>
  <si>
    <t>62218405******22871</t>
  </si>
  <si>
    <t>134****4957</t>
  </si>
  <si>
    <t>周延佐</t>
  </si>
  <si>
    <t>62218405******22988</t>
  </si>
  <si>
    <t>136****0035</t>
  </si>
  <si>
    <t>周蔓柳</t>
  </si>
  <si>
    <t>62218405******23069</t>
  </si>
  <si>
    <t>134****2481</t>
  </si>
  <si>
    <t>周延佑</t>
  </si>
  <si>
    <t>62218405******98539</t>
  </si>
  <si>
    <t>138****6576</t>
  </si>
  <si>
    <t>周延戴</t>
  </si>
  <si>
    <t>62218405******22392</t>
  </si>
  <si>
    <t>134****4916</t>
  </si>
  <si>
    <t>周延双</t>
  </si>
  <si>
    <t>62218405******25757</t>
  </si>
  <si>
    <t>134****7858</t>
  </si>
  <si>
    <t>周延众</t>
  </si>
  <si>
    <t>62218405******22665</t>
  </si>
  <si>
    <t>132****2454</t>
  </si>
  <si>
    <t>周延绸</t>
  </si>
  <si>
    <t>62218405******22889</t>
  </si>
  <si>
    <t>131****2649</t>
  </si>
  <si>
    <t>周延笃</t>
  </si>
  <si>
    <t>62218405******22822</t>
  </si>
  <si>
    <t>136****0246</t>
  </si>
  <si>
    <t>周延碧</t>
  </si>
  <si>
    <t>62218405******22657</t>
  </si>
  <si>
    <t>135****7723</t>
  </si>
  <si>
    <t>周懋载</t>
  </si>
  <si>
    <t>90307160******00054656</t>
  </si>
  <si>
    <t>134****6565</t>
  </si>
  <si>
    <t>周延耀</t>
  </si>
  <si>
    <t>62218405******22814</t>
  </si>
  <si>
    <t>136****9252</t>
  </si>
  <si>
    <t>周延贤</t>
  </si>
  <si>
    <t>62218405******22905</t>
  </si>
  <si>
    <t>136****3305</t>
  </si>
  <si>
    <t>周懋聪</t>
  </si>
  <si>
    <t>62218405******24067</t>
  </si>
  <si>
    <t>137****2429</t>
  </si>
  <si>
    <t>周懋作</t>
  </si>
  <si>
    <t>62218405******23978</t>
  </si>
  <si>
    <t>134****7040</t>
  </si>
  <si>
    <t>周懋排</t>
  </si>
  <si>
    <t>62218405******24125</t>
  </si>
  <si>
    <t>131****4977</t>
  </si>
  <si>
    <t>周懋野</t>
  </si>
  <si>
    <t>62218405******23887</t>
  </si>
  <si>
    <t>135****5641</t>
  </si>
  <si>
    <t>周延峰</t>
  </si>
  <si>
    <t>62218405******24406</t>
  </si>
  <si>
    <t>134****0554</t>
  </si>
  <si>
    <t>周学明</t>
  </si>
  <si>
    <t>62218405******19393</t>
  </si>
  <si>
    <t>131****2929</t>
  </si>
  <si>
    <t>周学团</t>
  </si>
  <si>
    <t>62218405******23945</t>
  </si>
  <si>
    <t>134****2483</t>
  </si>
  <si>
    <t>周学浩</t>
  </si>
  <si>
    <t>62218405******24356</t>
  </si>
  <si>
    <t>138****4662</t>
  </si>
  <si>
    <t>周学习</t>
  </si>
  <si>
    <t>62218405******24257</t>
  </si>
  <si>
    <t>138****4730</t>
  </si>
  <si>
    <t>周懋水</t>
  </si>
  <si>
    <t>62218405******24117</t>
  </si>
  <si>
    <t>138****0060</t>
  </si>
  <si>
    <t>周懋渤</t>
  </si>
  <si>
    <t>62303611******44406</t>
  </si>
  <si>
    <t>138****4382</t>
  </si>
  <si>
    <t>周延超</t>
  </si>
  <si>
    <t>62218405******24208</t>
  </si>
  <si>
    <t>137****1080</t>
  </si>
  <si>
    <t>周懋棉</t>
  </si>
  <si>
    <t>62218405******23697</t>
  </si>
  <si>
    <t>135****1526</t>
  </si>
  <si>
    <t>周学土</t>
  </si>
  <si>
    <t>62218405******30714</t>
  </si>
  <si>
    <t>133****1013</t>
  </si>
  <si>
    <t>周学展</t>
  </si>
  <si>
    <t>62218405******24000</t>
  </si>
  <si>
    <t>137****8986</t>
  </si>
  <si>
    <t>周懋井</t>
  </si>
  <si>
    <t>62218405******24141</t>
  </si>
  <si>
    <t>138****5573</t>
  </si>
  <si>
    <t>周懋熙</t>
  </si>
  <si>
    <t>62218405******24042</t>
  </si>
  <si>
    <t>139****4299</t>
  </si>
  <si>
    <t>周懋勇</t>
  </si>
  <si>
    <t>62218405******24273</t>
  </si>
  <si>
    <t>139****1810</t>
  </si>
  <si>
    <t>周延春</t>
  </si>
  <si>
    <t>62218405******24414</t>
  </si>
  <si>
    <t>137****7902</t>
  </si>
  <si>
    <t>周懋塍</t>
  </si>
  <si>
    <t>62218405******80188</t>
  </si>
  <si>
    <t>132****0304</t>
  </si>
  <si>
    <t>周懋稳</t>
  </si>
  <si>
    <t>62218405******24323</t>
  </si>
  <si>
    <t>136****6471</t>
  </si>
  <si>
    <t>周懋潘</t>
  </si>
  <si>
    <t>62218405******24364</t>
  </si>
  <si>
    <t>136****2840</t>
  </si>
  <si>
    <t>林美芳</t>
  </si>
  <si>
    <t>62218405******23804</t>
  </si>
  <si>
    <t>134****6820</t>
  </si>
  <si>
    <t>周懋露</t>
  </si>
  <si>
    <t>62218405******24398</t>
  </si>
  <si>
    <t>139****0473</t>
  </si>
  <si>
    <t>周懋觉</t>
  </si>
  <si>
    <t>62218405******24190</t>
  </si>
  <si>
    <t>137****6601</t>
  </si>
  <si>
    <t>周懋北</t>
  </si>
  <si>
    <t>62218405******24232</t>
  </si>
  <si>
    <t>139****3137</t>
  </si>
  <si>
    <t>周延仓</t>
  </si>
  <si>
    <t>90307160******00054932</t>
  </si>
  <si>
    <t>134****0268</t>
  </si>
  <si>
    <t>周延枢</t>
  </si>
  <si>
    <t>62218405******24349</t>
  </si>
  <si>
    <t>137****2692</t>
  </si>
  <si>
    <t>周延炽</t>
  </si>
  <si>
    <t>62218405******25971</t>
  </si>
  <si>
    <t>132****3168</t>
  </si>
  <si>
    <t>周延巍</t>
  </si>
  <si>
    <t>62218405******23986</t>
  </si>
  <si>
    <t>133****3975</t>
  </si>
  <si>
    <t>周懋玉</t>
  </si>
  <si>
    <t>62218405******24315</t>
  </si>
  <si>
    <t>135****8825</t>
  </si>
  <si>
    <t>周懋大</t>
  </si>
  <si>
    <t>62218405******25379</t>
  </si>
  <si>
    <t>134****7641</t>
  </si>
  <si>
    <t>周懋楼</t>
  </si>
  <si>
    <t>62218405******25593</t>
  </si>
  <si>
    <t>林鸿清</t>
  </si>
  <si>
    <t>90307160******00055003</t>
  </si>
  <si>
    <t>139****3299</t>
  </si>
  <si>
    <t>林廷榜</t>
  </si>
  <si>
    <t>62303625******57461</t>
  </si>
  <si>
    <t>137****4194</t>
  </si>
  <si>
    <t>周懋来</t>
  </si>
  <si>
    <t>62218405******25809</t>
  </si>
  <si>
    <t>138****8179</t>
  </si>
  <si>
    <t>周学章</t>
  </si>
  <si>
    <t>90307160******00055030</t>
  </si>
  <si>
    <t>133****2685</t>
  </si>
  <si>
    <t>林鸿业</t>
  </si>
  <si>
    <t>62218405******25759</t>
  </si>
  <si>
    <t>131****8905</t>
  </si>
  <si>
    <t>周懋海</t>
  </si>
  <si>
    <t>62218405******98661</t>
  </si>
  <si>
    <t>134****5343</t>
  </si>
  <si>
    <t>周懋次</t>
  </si>
  <si>
    <t>62218405******25510</t>
  </si>
  <si>
    <t>131****5006</t>
  </si>
  <si>
    <t>周懋桐</t>
  </si>
  <si>
    <t>62218405******25452</t>
  </si>
  <si>
    <t>139****4506</t>
  </si>
  <si>
    <t>周延陵</t>
  </si>
  <si>
    <t>62218405******25817</t>
  </si>
  <si>
    <t>136****6307</t>
  </si>
  <si>
    <t>周懋藻</t>
  </si>
  <si>
    <t>62218405******25700</t>
  </si>
  <si>
    <t>134****3353</t>
  </si>
  <si>
    <t>林启稳</t>
  </si>
  <si>
    <t>62218405******25460</t>
  </si>
  <si>
    <t>138****2351</t>
  </si>
  <si>
    <t>62218405******25403</t>
  </si>
  <si>
    <t>132****7420</t>
  </si>
  <si>
    <t>周懋椿</t>
  </si>
  <si>
    <t>62218405******25486</t>
  </si>
  <si>
    <t>133****1546</t>
  </si>
  <si>
    <t>周懋浩</t>
  </si>
  <si>
    <t>62218405******25742</t>
  </si>
  <si>
    <t>135****9988</t>
  </si>
  <si>
    <t>吴文龙</t>
  </si>
  <si>
    <t>62218405******25627</t>
  </si>
  <si>
    <t>132****6404</t>
  </si>
  <si>
    <t>吴文超</t>
  </si>
  <si>
    <t>62218405******25882</t>
  </si>
  <si>
    <t>135****9175</t>
  </si>
  <si>
    <t>周懋科</t>
  </si>
  <si>
    <t>62218405******25890</t>
  </si>
  <si>
    <t>131****6398</t>
  </si>
  <si>
    <t>周懋传</t>
  </si>
  <si>
    <t>62218405******25676</t>
  </si>
  <si>
    <t>135****4609</t>
  </si>
  <si>
    <t>周懋开</t>
  </si>
  <si>
    <t>62218405******25718</t>
  </si>
  <si>
    <t>133****0475</t>
  </si>
  <si>
    <t>吴天光</t>
  </si>
  <si>
    <t>62218405******25932</t>
  </si>
  <si>
    <t>132****3953</t>
  </si>
  <si>
    <t>吴文和</t>
  </si>
  <si>
    <t>62218405******25569</t>
  </si>
  <si>
    <t>134****0343</t>
  </si>
  <si>
    <t>吴文评</t>
  </si>
  <si>
    <t>62218405******25478</t>
  </si>
  <si>
    <t>138****1532</t>
  </si>
  <si>
    <t>吴文俊</t>
  </si>
  <si>
    <t>62218405******25387</t>
  </si>
  <si>
    <t>136****0646</t>
  </si>
  <si>
    <t>周延政</t>
  </si>
  <si>
    <t>62303611******80289</t>
  </si>
  <si>
    <t>135****2900</t>
  </si>
  <si>
    <t>周延伦</t>
  </si>
  <si>
    <t>62218405******25635</t>
  </si>
  <si>
    <t>133****7217</t>
  </si>
  <si>
    <t>62218405******25874</t>
  </si>
  <si>
    <t>林廷强</t>
  </si>
  <si>
    <t>62218405******25619</t>
  </si>
  <si>
    <t>132****6090</t>
  </si>
  <si>
    <t>林廷云</t>
  </si>
  <si>
    <t>62218405******25544</t>
  </si>
  <si>
    <t>133****5772</t>
  </si>
  <si>
    <t>林鸿基</t>
  </si>
  <si>
    <t>62218405******25783</t>
  </si>
  <si>
    <t>133****7457</t>
  </si>
  <si>
    <t>林鸿辉</t>
  </si>
  <si>
    <t>62218405******25831</t>
  </si>
  <si>
    <t>133****2751</t>
  </si>
  <si>
    <t>周樊杏</t>
  </si>
  <si>
    <t>62303615******25244</t>
  </si>
  <si>
    <t>137****8454</t>
  </si>
  <si>
    <t>林鸿高</t>
  </si>
  <si>
    <t>62218405******74760</t>
  </si>
  <si>
    <t>131****1311</t>
  </si>
  <si>
    <t>周懋祥</t>
  </si>
  <si>
    <t>62218401******58189</t>
  </si>
  <si>
    <t>134****6423</t>
  </si>
  <si>
    <t>林廷待</t>
  </si>
  <si>
    <t>62218405******25213</t>
  </si>
  <si>
    <t>133****7847</t>
  </si>
  <si>
    <t>张淑花</t>
  </si>
  <si>
    <t>62218405******25320</t>
  </si>
  <si>
    <t>135****9745</t>
  </si>
  <si>
    <t>蒋先团</t>
  </si>
  <si>
    <t>62218405******26617</t>
  </si>
  <si>
    <t>138****1610</t>
  </si>
  <si>
    <t>蒋先理</t>
  </si>
  <si>
    <t>62218405******26963</t>
  </si>
  <si>
    <t>136****1060</t>
  </si>
  <si>
    <t>周延裕</t>
  </si>
  <si>
    <t>62218405******27144</t>
  </si>
  <si>
    <t>133****3602</t>
  </si>
  <si>
    <t>林鸿增</t>
  </si>
  <si>
    <t>62218405******27110</t>
  </si>
  <si>
    <t>135****4602</t>
  </si>
  <si>
    <t>周懋泉</t>
  </si>
  <si>
    <t>62218405******27185</t>
  </si>
  <si>
    <t>137****3604</t>
  </si>
  <si>
    <t>林怀忠</t>
  </si>
  <si>
    <t>62218405******42890</t>
  </si>
  <si>
    <t>131****2253</t>
  </si>
  <si>
    <t>林芳另</t>
  </si>
  <si>
    <t>62218405******26906</t>
  </si>
  <si>
    <t>139****1898</t>
  </si>
  <si>
    <t>周懋养</t>
  </si>
  <si>
    <t>62218405******26872</t>
  </si>
  <si>
    <t>136****1889</t>
  </si>
  <si>
    <t>周懋壮</t>
  </si>
  <si>
    <t>62218405******26864</t>
  </si>
  <si>
    <t>133****4861</t>
  </si>
  <si>
    <t>林鸿鸣</t>
  </si>
  <si>
    <t>62218405******26930</t>
  </si>
  <si>
    <t>136****6639</t>
  </si>
  <si>
    <t>林怀木</t>
  </si>
  <si>
    <t>62218405******26880</t>
  </si>
  <si>
    <t>139****3974</t>
  </si>
  <si>
    <t>蒋先和</t>
  </si>
  <si>
    <t>62218405******27102</t>
  </si>
  <si>
    <t>135****2139</t>
  </si>
  <si>
    <t>周懋印</t>
  </si>
  <si>
    <t>90307160******00055450</t>
  </si>
  <si>
    <t>131****2478</t>
  </si>
  <si>
    <t>周懋垒</t>
  </si>
  <si>
    <t>62218405******27094</t>
  </si>
  <si>
    <t>132****9700</t>
  </si>
  <si>
    <t>林香美</t>
  </si>
  <si>
    <t>62218405******23762</t>
  </si>
  <si>
    <t>132****7977</t>
  </si>
  <si>
    <t>周懋桔</t>
  </si>
  <si>
    <t>62218405******26724</t>
  </si>
  <si>
    <t>138****6690</t>
  </si>
  <si>
    <t>周学峰</t>
  </si>
  <si>
    <t>62218405******23812</t>
  </si>
  <si>
    <t>133****3493</t>
  </si>
  <si>
    <t>周懋耶</t>
  </si>
  <si>
    <t>62218405******26948</t>
  </si>
  <si>
    <t>132****7983</t>
  </si>
  <si>
    <t>蒋先平</t>
  </si>
  <si>
    <t>62218405******26682</t>
  </si>
  <si>
    <t>132****6191</t>
  </si>
  <si>
    <t>蒋先修</t>
  </si>
  <si>
    <t>62218405******46540</t>
  </si>
  <si>
    <t>139****1924</t>
  </si>
  <si>
    <t>周懋社</t>
  </si>
  <si>
    <t>62218405******26658</t>
  </si>
  <si>
    <t>138****0607</t>
  </si>
  <si>
    <t>62218405******26856</t>
  </si>
  <si>
    <t>137****7002</t>
  </si>
  <si>
    <t>林廷广</t>
  </si>
  <si>
    <t>62303625******57479</t>
  </si>
  <si>
    <t>135****0828</t>
  </si>
  <si>
    <t>林廷灯</t>
  </si>
  <si>
    <t>90307160******00055575</t>
  </si>
  <si>
    <t>137****3030</t>
  </si>
  <si>
    <t>林鸿图</t>
  </si>
  <si>
    <t>62218405******26955</t>
  </si>
  <si>
    <t>139****5116</t>
  </si>
  <si>
    <t>林鸿来</t>
  </si>
  <si>
    <t>62218405******27078</t>
  </si>
  <si>
    <t>134****6303</t>
  </si>
  <si>
    <t>林玉花</t>
  </si>
  <si>
    <t>62218405******26989</t>
  </si>
  <si>
    <t>139****6177</t>
  </si>
  <si>
    <t>林廷塍</t>
  </si>
  <si>
    <t>62218405******27128</t>
  </si>
  <si>
    <t>134****6907</t>
  </si>
  <si>
    <t>周懋怀</t>
  </si>
  <si>
    <t>62218405******27177</t>
  </si>
  <si>
    <t>134****2950</t>
  </si>
  <si>
    <t>周学信</t>
  </si>
  <si>
    <t>62218405******50300</t>
  </si>
  <si>
    <t>139****1214</t>
  </si>
  <si>
    <t>周学普</t>
  </si>
  <si>
    <t>62218405******26781</t>
  </si>
  <si>
    <t>134****9090</t>
  </si>
  <si>
    <t>周懋发</t>
  </si>
  <si>
    <t>62218405******87942</t>
  </si>
  <si>
    <t>139****6835</t>
  </si>
  <si>
    <t>周懋德</t>
  </si>
  <si>
    <t>62218405******26740</t>
  </si>
  <si>
    <t>133****4843</t>
  </si>
  <si>
    <t>周懋显</t>
  </si>
  <si>
    <t>62218405******27011</t>
  </si>
  <si>
    <t>182****4218</t>
  </si>
  <si>
    <t>周懋接</t>
  </si>
  <si>
    <t>62218405******26575</t>
  </si>
  <si>
    <t>134****8504</t>
  </si>
  <si>
    <t>林鸿坚</t>
  </si>
  <si>
    <t>62218405******27045</t>
  </si>
  <si>
    <t>132****3556</t>
  </si>
  <si>
    <t>周懋活</t>
  </si>
  <si>
    <t>62218405******22632</t>
  </si>
  <si>
    <t>139****3946</t>
  </si>
  <si>
    <t>周学友</t>
  </si>
  <si>
    <t>62218405******30813</t>
  </si>
  <si>
    <t>134****0425</t>
  </si>
  <si>
    <t>文江镇民主村水稻种植保险投保人情况明细表</t>
  </si>
  <si>
    <t>叶清满</t>
  </si>
  <si>
    <t>62218405******27318</t>
  </si>
  <si>
    <t>139****0885</t>
  </si>
  <si>
    <t>民主村上村</t>
  </si>
  <si>
    <t>叶聿提</t>
  </si>
  <si>
    <t>62218405******28027</t>
  </si>
  <si>
    <t>135****4815</t>
  </si>
  <si>
    <t>民主村揸林</t>
  </si>
  <si>
    <t>叶德秋</t>
  </si>
  <si>
    <t>90307160******00037088</t>
  </si>
  <si>
    <t>133****4619</t>
  </si>
  <si>
    <t>民主村王岬</t>
  </si>
  <si>
    <t>叶聿炽</t>
  </si>
  <si>
    <t>62218405******30839</t>
  </si>
  <si>
    <t>138****4133</t>
  </si>
  <si>
    <t>叶长颖</t>
  </si>
  <si>
    <t>62218405******64172</t>
  </si>
  <si>
    <t>135****3978</t>
  </si>
  <si>
    <t>叶清伙</t>
  </si>
  <si>
    <t>90307160******00037140</t>
  </si>
  <si>
    <t>138****4649</t>
  </si>
  <si>
    <t>叶聿芬</t>
  </si>
  <si>
    <t>62218405******26060</t>
  </si>
  <si>
    <t>136****6377</t>
  </si>
  <si>
    <t>叶清吨</t>
  </si>
  <si>
    <t>90307160******00037168</t>
  </si>
  <si>
    <t>135****0312</t>
  </si>
  <si>
    <t>叶清科</t>
  </si>
  <si>
    <t>90307160******00037177</t>
  </si>
  <si>
    <t>134****9269</t>
  </si>
  <si>
    <t>吴文漆</t>
  </si>
  <si>
    <t>90307160******00037186</t>
  </si>
  <si>
    <t>135****3522</t>
  </si>
  <si>
    <t>叶德川</t>
  </si>
  <si>
    <t>90307160******00037202</t>
  </si>
  <si>
    <t>134****7303</t>
  </si>
  <si>
    <t>叶德扬</t>
  </si>
  <si>
    <t>90307160******00037211</t>
  </si>
  <si>
    <t>131****9243</t>
  </si>
  <si>
    <t>叶德箱</t>
  </si>
  <si>
    <t>62218405******27292</t>
  </si>
  <si>
    <t>133****6232</t>
  </si>
  <si>
    <t>叶聿进</t>
  </si>
  <si>
    <t>62218405******27359</t>
  </si>
  <si>
    <t>134****0126</t>
  </si>
  <si>
    <t>叶聿仙</t>
  </si>
  <si>
    <t>62218405******98711</t>
  </si>
  <si>
    <t>132****7260</t>
  </si>
  <si>
    <t>吴高钊</t>
  </si>
  <si>
    <t>90307160******00037266</t>
  </si>
  <si>
    <t>131****6075</t>
  </si>
  <si>
    <t>吴春梅</t>
  </si>
  <si>
    <t>62218405******28183</t>
  </si>
  <si>
    <t>131****5459</t>
  </si>
  <si>
    <t>叶聿君</t>
  </si>
  <si>
    <t>62218405******28092</t>
  </si>
  <si>
    <t>139****8246</t>
  </si>
  <si>
    <t>叶清生</t>
  </si>
  <si>
    <t>90307160******00037408</t>
  </si>
  <si>
    <t>136****3886</t>
  </si>
  <si>
    <t>吴高标</t>
  </si>
  <si>
    <t>62218405******27342</t>
  </si>
  <si>
    <t>138****4099</t>
  </si>
  <si>
    <t>吴高学</t>
  </si>
  <si>
    <t>90307160******00037319</t>
  </si>
  <si>
    <t>136****6862</t>
  </si>
  <si>
    <t>陈大秀</t>
  </si>
  <si>
    <t>90307160******00037337</t>
  </si>
  <si>
    <t>138****3382</t>
  </si>
  <si>
    <t>吴高杏</t>
  </si>
  <si>
    <t>62218405******27409</t>
  </si>
  <si>
    <t>139****0092</t>
  </si>
  <si>
    <t>吴高桐</t>
  </si>
  <si>
    <t>90307160******00037355</t>
  </si>
  <si>
    <t>136****3382</t>
  </si>
  <si>
    <t>吴高慧</t>
  </si>
  <si>
    <t>90307160******00037364</t>
  </si>
  <si>
    <t>137****3184</t>
  </si>
  <si>
    <t>林风英</t>
  </si>
  <si>
    <t>62303615******40754</t>
  </si>
  <si>
    <t>135****1490</t>
  </si>
  <si>
    <t>陈其善</t>
  </si>
  <si>
    <t>62218405******27284</t>
  </si>
  <si>
    <t>133****3868</t>
  </si>
  <si>
    <t>吴莲枝</t>
  </si>
  <si>
    <t>62303625******57529</t>
  </si>
  <si>
    <t>133****9768</t>
  </si>
  <si>
    <t>叶清存</t>
  </si>
  <si>
    <t>62218405******28332</t>
  </si>
  <si>
    <t>135****4953</t>
  </si>
  <si>
    <t>陈其强</t>
  </si>
  <si>
    <t>62218405******28258</t>
  </si>
  <si>
    <t>132****7143</t>
  </si>
  <si>
    <t>吴高远</t>
  </si>
  <si>
    <t>62218405******80295</t>
  </si>
  <si>
    <t>137****2869</t>
  </si>
  <si>
    <t>叶德课</t>
  </si>
  <si>
    <t>62218405******29140</t>
  </si>
  <si>
    <t>133****4247</t>
  </si>
  <si>
    <t>62218405******28944</t>
  </si>
  <si>
    <t>138****8150</t>
  </si>
  <si>
    <t>叶德拥</t>
  </si>
  <si>
    <t>62303615******59583</t>
  </si>
  <si>
    <t>134****5955</t>
  </si>
  <si>
    <t>叶志忠</t>
  </si>
  <si>
    <t>90307160******00037444</t>
  </si>
  <si>
    <t>134****3945</t>
  </si>
  <si>
    <t>叶志友</t>
  </si>
  <si>
    <t>62218405******28902</t>
  </si>
  <si>
    <t>133****6390</t>
  </si>
  <si>
    <t>叶德飞</t>
  </si>
  <si>
    <t>90307160******00037462</t>
  </si>
  <si>
    <t>135****6960</t>
  </si>
  <si>
    <t>叶长龙</t>
  </si>
  <si>
    <t>62218405******64206</t>
  </si>
  <si>
    <t>138****6077</t>
  </si>
  <si>
    <t>叶德厚</t>
  </si>
  <si>
    <t>62218405******28407</t>
  </si>
  <si>
    <t>137****1192</t>
  </si>
  <si>
    <t>叶聿野</t>
  </si>
  <si>
    <t>62218405******80477</t>
  </si>
  <si>
    <t>132****7646</t>
  </si>
  <si>
    <t>叶德贤</t>
  </si>
  <si>
    <t>62218405******80444</t>
  </si>
  <si>
    <t>131****8468</t>
  </si>
  <si>
    <t>叶德门</t>
  </si>
  <si>
    <t>62218405******29181</t>
  </si>
  <si>
    <t>135****1569</t>
  </si>
  <si>
    <t>叶聿团</t>
  </si>
  <si>
    <t>90307160******00037532</t>
  </si>
  <si>
    <t>139****5913</t>
  </si>
  <si>
    <t>叶志炯</t>
  </si>
  <si>
    <t>62303611******44422</t>
  </si>
  <si>
    <t>139****8178</t>
  </si>
  <si>
    <t>叶志想</t>
  </si>
  <si>
    <t>90307160******00037550</t>
  </si>
  <si>
    <t>138****6516</t>
  </si>
  <si>
    <t>叶志划</t>
  </si>
  <si>
    <t>62218405******28803</t>
  </si>
  <si>
    <t>133****4268</t>
  </si>
  <si>
    <t>叶志法</t>
  </si>
  <si>
    <t>90307160******00037578</t>
  </si>
  <si>
    <t>137****6084</t>
  </si>
  <si>
    <t>叶志飘</t>
  </si>
  <si>
    <t>62218405******28043</t>
  </si>
  <si>
    <t>136****9259</t>
  </si>
  <si>
    <t>叶德宣</t>
  </si>
  <si>
    <t>90307160******00037596</t>
  </si>
  <si>
    <t>139****2892</t>
  </si>
  <si>
    <t>叶德彪</t>
  </si>
  <si>
    <t>62218405******80972</t>
  </si>
  <si>
    <t>131****1696</t>
  </si>
  <si>
    <t>吴幼妹</t>
  </si>
  <si>
    <t>62218405******29306</t>
  </si>
  <si>
    <t>132****4791</t>
  </si>
  <si>
    <t>叶德转</t>
  </si>
  <si>
    <t>62218405******29272</t>
  </si>
  <si>
    <t>135****2368</t>
  </si>
  <si>
    <t>叶德胜</t>
  </si>
  <si>
    <t>90307160******00037649</t>
  </si>
  <si>
    <t>137****1548</t>
  </si>
  <si>
    <t>叶清锋</t>
  </si>
  <si>
    <t>90307160******00037658</t>
  </si>
  <si>
    <t>132****4272</t>
  </si>
  <si>
    <t>叶清巧</t>
  </si>
  <si>
    <t>62218405******28696</t>
  </si>
  <si>
    <t>138****8906</t>
  </si>
  <si>
    <t>叶清善</t>
  </si>
  <si>
    <t>90307160******00037676</t>
  </si>
  <si>
    <t>136****3328</t>
  </si>
  <si>
    <t>叶清稳</t>
  </si>
  <si>
    <t>90307160******00037685</t>
  </si>
  <si>
    <t>136****9129</t>
  </si>
  <si>
    <t>叶德建</t>
  </si>
  <si>
    <t>62218405******28720</t>
  </si>
  <si>
    <t>138****2014</t>
  </si>
  <si>
    <t>叶德就</t>
  </si>
  <si>
    <t>62218405******28217</t>
  </si>
  <si>
    <t>139****3630</t>
  </si>
  <si>
    <t>叶德淮</t>
  </si>
  <si>
    <t>62218405******29330</t>
  </si>
  <si>
    <t>139****0268</t>
  </si>
  <si>
    <t>62218405******03692</t>
  </si>
  <si>
    <t>136****1006</t>
  </si>
  <si>
    <t>叶德仕</t>
  </si>
  <si>
    <t>62218405******28878</t>
  </si>
  <si>
    <t>131****3518</t>
  </si>
  <si>
    <t>叶聿灿</t>
  </si>
  <si>
    <t>90307160******00037747</t>
  </si>
  <si>
    <t>138****0615</t>
  </si>
  <si>
    <t>叶聿泉</t>
  </si>
  <si>
    <t>62218405******30888</t>
  </si>
  <si>
    <t>139****6525</t>
  </si>
  <si>
    <t>62218405******29124</t>
  </si>
  <si>
    <t>133****8091</t>
  </si>
  <si>
    <t>叶德日</t>
  </si>
  <si>
    <t>62218405******29066</t>
  </si>
  <si>
    <t>135****1052</t>
  </si>
  <si>
    <t>蔡莲妹</t>
  </si>
  <si>
    <t>62218405******27243</t>
  </si>
  <si>
    <t>135****6652</t>
  </si>
  <si>
    <t>叶德球</t>
  </si>
  <si>
    <t>90307160******00037792</t>
  </si>
  <si>
    <t>138****7384</t>
  </si>
  <si>
    <t>叶德许</t>
  </si>
  <si>
    <t>62218405******29132</t>
  </si>
  <si>
    <t>叶聿党</t>
  </si>
  <si>
    <t>62218405******28910</t>
  </si>
  <si>
    <t>137****7375</t>
  </si>
  <si>
    <t>叶聿旺</t>
  </si>
  <si>
    <t>62218405******28936</t>
  </si>
  <si>
    <t>139****5286</t>
  </si>
  <si>
    <t>黄必胜</t>
  </si>
  <si>
    <t>62218405******30213</t>
  </si>
  <si>
    <t>139****5526</t>
  </si>
  <si>
    <t>叶德地</t>
  </si>
  <si>
    <t>62218405******29314</t>
  </si>
  <si>
    <t>131****6680</t>
  </si>
  <si>
    <t>62218405******80378</t>
  </si>
  <si>
    <t>133****3970</t>
  </si>
  <si>
    <t>吴上钿</t>
  </si>
  <si>
    <t>62218405******56952</t>
  </si>
  <si>
    <t>136****4623</t>
  </si>
  <si>
    <t>吴文耕</t>
  </si>
  <si>
    <t>62218405******30387</t>
  </si>
  <si>
    <t>136****9552</t>
  </si>
  <si>
    <t>吴文镐</t>
  </si>
  <si>
    <t>62218405******30478</t>
  </si>
  <si>
    <t>62218405******01197</t>
  </si>
  <si>
    <t>133****1010</t>
  </si>
  <si>
    <t>吴廷先</t>
  </si>
  <si>
    <t>90307160******00037881</t>
  </si>
  <si>
    <t>133****7665</t>
  </si>
  <si>
    <t>吴廷招</t>
  </si>
  <si>
    <t>90307160******00037890</t>
  </si>
  <si>
    <t>135****1111</t>
  </si>
  <si>
    <t>吴廷舜</t>
  </si>
  <si>
    <t>62218405******01205</t>
  </si>
  <si>
    <t>133****6283</t>
  </si>
  <si>
    <t>吴文栋</t>
  </si>
  <si>
    <t>62218405******29793</t>
  </si>
  <si>
    <t>132****5641</t>
  </si>
  <si>
    <t>吴文柳</t>
  </si>
  <si>
    <t>62218405******30247</t>
  </si>
  <si>
    <t>135****9414</t>
  </si>
  <si>
    <t>吴小丽</t>
  </si>
  <si>
    <t>62218405******29868</t>
  </si>
  <si>
    <t>131****9898</t>
  </si>
  <si>
    <t>吴高精</t>
  </si>
  <si>
    <t>62218405******30437</t>
  </si>
  <si>
    <t>135****2922</t>
  </si>
  <si>
    <t>吴文敏</t>
  </si>
  <si>
    <t>90307160******00037952</t>
  </si>
  <si>
    <t>139****9462</t>
  </si>
  <si>
    <t>吴文产</t>
  </si>
  <si>
    <t>90307160******00037961</t>
  </si>
  <si>
    <t>138****7068</t>
  </si>
  <si>
    <t>吴文增</t>
  </si>
  <si>
    <t>62218405******30023</t>
  </si>
  <si>
    <t>139****4822</t>
  </si>
  <si>
    <t>吴廷宗</t>
  </si>
  <si>
    <t>62218405******26243</t>
  </si>
  <si>
    <t>138****3395</t>
  </si>
  <si>
    <t>吴廷珊</t>
  </si>
  <si>
    <t>90307160******00037998</t>
  </si>
  <si>
    <t>132****5529</t>
  </si>
  <si>
    <t>吴春涵</t>
  </si>
  <si>
    <t>90307160******00038005</t>
  </si>
  <si>
    <t>133****1851</t>
  </si>
  <si>
    <t>吴高建</t>
  </si>
  <si>
    <t>90307160******00038014</t>
  </si>
  <si>
    <t>134****1311</t>
  </si>
  <si>
    <t>吴文厚</t>
  </si>
  <si>
    <t>90307160******00038023</t>
  </si>
  <si>
    <t>137****7451</t>
  </si>
  <si>
    <t>吴文柄</t>
  </si>
  <si>
    <t>90307160******00038032</t>
  </si>
  <si>
    <t>132****8200</t>
  </si>
  <si>
    <t>吴文旅</t>
  </si>
  <si>
    <t>62218405******29801</t>
  </si>
  <si>
    <t>131****3557</t>
  </si>
  <si>
    <t>吴廷成</t>
  </si>
  <si>
    <t>62218405******30114</t>
  </si>
  <si>
    <t>137****5295</t>
  </si>
  <si>
    <t>吴廷基</t>
  </si>
  <si>
    <t>90307160******00038069</t>
  </si>
  <si>
    <t>138****0274</t>
  </si>
  <si>
    <t>吴上义</t>
  </si>
  <si>
    <t>62218405******29843</t>
  </si>
  <si>
    <t>131****6428</t>
  </si>
  <si>
    <t>余玉花</t>
  </si>
  <si>
    <t>62218405******30494</t>
  </si>
  <si>
    <t>134****9956</t>
  </si>
  <si>
    <t>吴廷珍</t>
  </si>
  <si>
    <t>90307160******00038096</t>
  </si>
  <si>
    <t>139****6040</t>
  </si>
  <si>
    <t>陈玉玲</t>
  </si>
  <si>
    <t>62218405******30106</t>
  </si>
  <si>
    <t>138****1389</t>
  </si>
  <si>
    <t>吴高迎</t>
  </si>
  <si>
    <t>62218405******30346</t>
  </si>
  <si>
    <t>136****9103</t>
  </si>
  <si>
    <t>吴高仕</t>
  </si>
  <si>
    <t>90307160******00038121</t>
  </si>
  <si>
    <t>134****4767</t>
  </si>
  <si>
    <t>吴高地</t>
  </si>
  <si>
    <t>90307160******00038130</t>
  </si>
  <si>
    <t>136****0046</t>
  </si>
  <si>
    <t>吴高元</t>
  </si>
  <si>
    <t>90307160******00038149</t>
  </si>
  <si>
    <t>136****8387</t>
  </si>
  <si>
    <t>吴文就</t>
  </si>
  <si>
    <t>62218405******98802</t>
  </si>
  <si>
    <t>135****7742</t>
  </si>
  <si>
    <t>吴文清</t>
  </si>
  <si>
    <t>62218405******29967</t>
  </si>
  <si>
    <t>136****6830</t>
  </si>
  <si>
    <t>吴文根</t>
  </si>
  <si>
    <t>90307160******00038176</t>
  </si>
  <si>
    <t>132****1891</t>
  </si>
  <si>
    <t>吴廷雄</t>
  </si>
  <si>
    <t>90307160******00038185</t>
  </si>
  <si>
    <t>136****7442</t>
  </si>
  <si>
    <t>吴高提</t>
  </si>
  <si>
    <t>62218405******30953</t>
  </si>
  <si>
    <t>132****9004</t>
  </si>
  <si>
    <t>吴高竞</t>
  </si>
  <si>
    <t>62303625******57545</t>
  </si>
  <si>
    <t>131****2779</t>
  </si>
  <si>
    <t>吴廷楠</t>
  </si>
  <si>
    <t>62218405******30866</t>
  </si>
  <si>
    <t>134****5125</t>
  </si>
  <si>
    <t>吴鸿海</t>
  </si>
  <si>
    <t>90307160******00038201</t>
  </si>
  <si>
    <t>135****5984</t>
  </si>
  <si>
    <t>吴文随</t>
  </si>
  <si>
    <t>62218405******31690</t>
  </si>
  <si>
    <t>132****5880</t>
  </si>
  <si>
    <t>吴文陆</t>
  </si>
  <si>
    <t>90307160******00038229</t>
  </si>
  <si>
    <t>133****7470</t>
  </si>
  <si>
    <t>吴文降</t>
  </si>
  <si>
    <t>90307160******00038238</t>
  </si>
  <si>
    <t>131****6512</t>
  </si>
  <si>
    <t>吴高荣</t>
  </si>
  <si>
    <t>62218405******30734</t>
  </si>
  <si>
    <t>134****1528</t>
  </si>
  <si>
    <t>吴高跃</t>
  </si>
  <si>
    <t>62218405******31674</t>
  </si>
  <si>
    <t>138****1553</t>
  </si>
  <si>
    <t>吴高见</t>
  </si>
  <si>
    <t>62218405******31658</t>
  </si>
  <si>
    <t>137****1209</t>
  </si>
  <si>
    <t>吴高尚</t>
  </si>
  <si>
    <t>90307160******00038274</t>
  </si>
  <si>
    <t>136****7998</t>
  </si>
  <si>
    <t>吴文际</t>
  </si>
  <si>
    <t>90307160******00038283</t>
  </si>
  <si>
    <t>134****1092</t>
  </si>
  <si>
    <t>吴廷宣</t>
  </si>
  <si>
    <t>90307160******00038292</t>
  </si>
  <si>
    <t>134****6100</t>
  </si>
  <si>
    <t>吴文池</t>
  </si>
  <si>
    <t>90307160******00038309</t>
  </si>
  <si>
    <t>139****2831</t>
  </si>
  <si>
    <t>吴廷梅</t>
  </si>
  <si>
    <t>90307160******00038318</t>
  </si>
  <si>
    <t>139****3585</t>
  </si>
  <si>
    <t>吴廷柱</t>
  </si>
  <si>
    <t>90307160******00038336</t>
  </si>
  <si>
    <t>132****6824</t>
  </si>
  <si>
    <t>吴廷树</t>
  </si>
  <si>
    <t>90307160******00038345</t>
  </si>
  <si>
    <t>137****5653</t>
  </si>
  <si>
    <t>王恩灿</t>
  </si>
  <si>
    <t>62218405******26342</t>
  </si>
  <si>
    <t>135****6740</t>
  </si>
  <si>
    <t>吴文芬</t>
  </si>
  <si>
    <t>90307160******00038363</t>
  </si>
  <si>
    <t>132****4388</t>
  </si>
  <si>
    <t>吴廷专</t>
  </si>
  <si>
    <t>62218405******30619</t>
  </si>
  <si>
    <t>134****5625</t>
  </si>
  <si>
    <t>吴廷冲</t>
  </si>
  <si>
    <t>90307160******00038381</t>
  </si>
  <si>
    <t>139****1717</t>
  </si>
  <si>
    <t>吴廷玉</t>
  </si>
  <si>
    <t>90307160******00038407</t>
  </si>
  <si>
    <t>139****1454</t>
  </si>
  <si>
    <t>陈大顺</t>
  </si>
  <si>
    <t>62218405******31732</t>
  </si>
  <si>
    <t>135****8186</t>
  </si>
  <si>
    <t>陈仁护</t>
  </si>
  <si>
    <t>62218405******30742</t>
  </si>
  <si>
    <t>138****6154</t>
  </si>
  <si>
    <t>叶莲华</t>
  </si>
  <si>
    <t>62218405******30833</t>
  </si>
  <si>
    <t>139****1595</t>
  </si>
  <si>
    <t>吴志强</t>
  </si>
  <si>
    <t>62218405******80667</t>
  </si>
  <si>
    <t>133****1035</t>
  </si>
  <si>
    <t>吴文近</t>
  </si>
  <si>
    <t>62218405******30841</t>
  </si>
  <si>
    <t>131****5008</t>
  </si>
  <si>
    <t>吴文灿</t>
  </si>
  <si>
    <t>90307160******00038461</t>
  </si>
  <si>
    <t>136****2857</t>
  </si>
  <si>
    <t>吴上初</t>
  </si>
  <si>
    <t>62218405******01247</t>
  </si>
  <si>
    <t>133****5914</t>
  </si>
  <si>
    <t>吴上捐</t>
  </si>
  <si>
    <t>90307160******00038489</t>
  </si>
  <si>
    <t>135****1662</t>
  </si>
  <si>
    <t>叶金联</t>
  </si>
  <si>
    <t>62218405******30718</t>
  </si>
  <si>
    <t>138****8898</t>
  </si>
  <si>
    <t>吴高忠</t>
  </si>
  <si>
    <t>62218405******32912</t>
  </si>
  <si>
    <t>137****2990</t>
  </si>
  <si>
    <t>吴文隆</t>
  </si>
  <si>
    <t>62218405******30932</t>
  </si>
  <si>
    <t>133****2119</t>
  </si>
  <si>
    <t>吴廷增</t>
  </si>
  <si>
    <t>90307160******00038531</t>
  </si>
  <si>
    <t>133****2145</t>
  </si>
  <si>
    <t>吴高辉</t>
  </si>
  <si>
    <t>62218405******31716</t>
  </si>
  <si>
    <t>131****5316</t>
  </si>
  <si>
    <t>吴高添</t>
  </si>
  <si>
    <t>62218405******26367</t>
  </si>
  <si>
    <t>139****8932</t>
  </si>
  <si>
    <t>吴文煌</t>
  </si>
  <si>
    <t>62218405******40650</t>
  </si>
  <si>
    <t>137****8307</t>
  </si>
  <si>
    <t>张凤仙</t>
  </si>
  <si>
    <t>35012419********</t>
  </si>
  <si>
    <t>135****5011</t>
  </si>
  <si>
    <t>吴雅洁</t>
  </si>
  <si>
    <t>62303615******87203</t>
  </si>
  <si>
    <t>139****8656</t>
  </si>
  <si>
    <t>62218405******30924</t>
  </si>
  <si>
    <t>133****1863</t>
  </si>
  <si>
    <t>吴廷贵</t>
  </si>
  <si>
    <t>62218405******30809</t>
  </si>
  <si>
    <t>131****1788</t>
  </si>
  <si>
    <t>乐秀莲</t>
  </si>
  <si>
    <t>62218405******31740</t>
  </si>
  <si>
    <t>133****5644</t>
  </si>
  <si>
    <t>王志忠</t>
  </si>
  <si>
    <t>90307160******00038595</t>
  </si>
  <si>
    <t>134****6336</t>
  </si>
  <si>
    <t>王志典</t>
  </si>
  <si>
    <t>90307160******00038602</t>
  </si>
  <si>
    <t>132****9031</t>
  </si>
  <si>
    <t>王志成</t>
  </si>
  <si>
    <t>62218405******32367</t>
  </si>
  <si>
    <t>138****6197</t>
  </si>
  <si>
    <t>吴文明</t>
  </si>
  <si>
    <t>62218405******32318</t>
  </si>
  <si>
    <t>136****0635</t>
  </si>
  <si>
    <t>吴文绸</t>
  </si>
  <si>
    <t>90307160******00038639</t>
  </si>
  <si>
    <t>136****6258</t>
  </si>
  <si>
    <t>吴文大</t>
  </si>
  <si>
    <t>62218405******32482</t>
  </si>
  <si>
    <t>136****0572</t>
  </si>
  <si>
    <t>吴文起</t>
  </si>
  <si>
    <t>62218405******32623</t>
  </si>
  <si>
    <t>133****7028</t>
  </si>
  <si>
    <t>吴文革</t>
  </si>
  <si>
    <t>62218405******31815</t>
  </si>
  <si>
    <t>134****2220</t>
  </si>
  <si>
    <t>吴高茂</t>
  </si>
  <si>
    <t>62218405******32631</t>
  </si>
  <si>
    <t>134****6553</t>
  </si>
  <si>
    <t>吴高门</t>
  </si>
  <si>
    <t>62218405******31849</t>
  </si>
  <si>
    <t>139****4554</t>
  </si>
  <si>
    <t>吴高尼</t>
  </si>
  <si>
    <t>62218405******31914</t>
  </si>
  <si>
    <t>139****0320</t>
  </si>
  <si>
    <t>吴高樟</t>
  </si>
  <si>
    <t>62218405******32573</t>
  </si>
  <si>
    <t>138****2520</t>
  </si>
  <si>
    <t>吴高孙</t>
  </si>
  <si>
    <t>90307160******00478002</t>
  </si>
  <si>
    <t>131****0120</t>
  </si>
  <si>
    <t>吴文桂</t>
  </si>
  <si>
    <t>62218405******26433</t>
  </si>
  <si>
    <t>134****6132</t>
  </si>
  <si>
    <t>王志头</t>
  </si>
  <si>
    <t>62303615******97964</t>
  </si>
  <si>
    <t>132****6884</t>
  </si>
  <si>
    <t>吴文化</t>
  </si>
  <si>
    <t>62218405******32516</t>
  </si>
  <si>
    <t>136****8794</t>
  </si>
  <si>
    <t>吴文堪</t>
  </si>
  <si>
    <t>90307160******00038755</t>
  </si>
  <si>
    <t>136****2083</t>
  </si>
  <si>
    <t>吴文建</t>
  </si>
  <si>
    <t>62218405******32466</t>
  </si>
  <si>
    <t>132****4670</t>
  </si>
  <si>
    <t>吴文箱</t>
  </si>
  <si>
    <t>62218405******90885</t>
  </si>
  <si>
    <t>137****5846</t>
  </si>
  <si>
    <t>王志国</t>
  </si>
  <si>
    <t>90307160******00038782</t>
  </si>
  <si>
    <t>134****7075</t>
  </si>
  <si>
    <t>吴廷祥</t>
  </si>
  <si>
    <t>62218405******32649</t>
  </si>
  <si>
    <t>138****8759</t>
  </si>
  <si>
    <t>吴廷治</t>
  </si>
  <si>
    <t>62218405******32490</t>
  </si>
  <si>
    <t>138****5148</t>
  </si>
  <si>
    <t>吴高扬</t>
  </si>
  <si>
    <t>62218405******32565</t>
  </si>
  <si>
    <t>135****1932</t>
  </si>
  <si>
    <t>吴廷存</t>
  </si>
  <si>
    <t>90307160******00038826</t>
  </si>
  <si>
    <t>137****5913</t>
  </si>
  <si>
    <t>吴上达</t>
  </si>
  <si>
    <t>62218405******32458</t>
  </si>
  <si>
    <t>137****5007</t>
  </si>
  <si>
    <t>吴文溪</t>
  </si>
  <si>
    <t>90307160******00038844</t>
  </si>
  <si>
    <t>139****2291</t>
  </si>
  <si>
    <t>吴廷法</t>
  </si>
  <si>
    <t>62218405******98901</t>
  </si>
  <si>
    <t>133****2189</t>
  </si>
  <si>
    <t>吴高省</t>
  </si>
  <si>
    <t>90307160******00038871</t>
  </si>
  <si>
    <t>134****6372</t>
  </si>
  <si>
    <t>吴高业</t>
  </si>
  <si>
    <t>62218405******32540</t>
  </si>
  <si>
    <t>139****4079</t>
  </si>
  <si>
    <t>吴高</t>
  </si>
  <si>
    <t>90307160******00038899</t>
  </si>
  <si>
    <t>132****5967</t>
  </si>
  <si>
    <t>吴高盛</t>
  </si>
  <si>
    <t>62218405******32599</t>
  </si>
  <si>
    <t>136****5505</t>
  </si>
  <si>
    <t>吴廷贺</t>
  </si>
  <si>
    <t>62218405******30995</t>
  </si>
  <si>
    <t>133****0056</t>
  </si>
  <si>
    <t>王志全</t>
  </si>
  <si>
    <t>90307160******00038924</t>
  </si>
  <si>
    <t>132****5020</t>
  </si>
  <si>
    <t>吴文堂</t>
  </si>
  <si>
    <t>90307160******00038933</t>
  </si>
  <si>
    <t>131****7017</t>
  </si>
  <si>
    <t>吴廷斗</t>
  </si>
  <si>
    <t>62218405******32961</t>
  </si>
  <si>
    <t>吴文招</t>
  </si>
  <si>
    <t>62218405******32813</t>
  </si>
  <si>
    <t>139****1610</t>
  </si>
  <si>
    <t>吴廷远</t>
  </si>
  <si>
    <t>62218405******80816</t>
  </si>
  <si>
    <t>136****0974</t>
  </si>
  <si>
    <t>吴淑娟</t>
  </si>
  <si>
    <t>62218405******80808</t>
  </si>
  <si>
    <t>133****7838</t>
  </si>
  <si>
    <t>吴高伟</t>
  </si>
  <si>
    <t>62218405******32938</t>
  </si>
  <si>
    <t>139****5459</t>
  </si>
  <si>
    <t>吴高永</t>
  </si>
  <si>
    <t>62218405******26516</t>
  </si>
  <si>
    <t>138****0451</t>
  </si>
  <si>
    <t>吴文槐</t>
  </si>
  <si>
    <t>90307160******00418318</t>
  </si>
  <si>
    <t>131****3945</t>
  </si>
  <si>
    <t>吴廷俩</t>
  </si>
  <si>
    <t>62218405******33134</t>
  </si>
  <si>
    <t>139****9598</t>
  </si>
  <si>
    <t>62218405******32896</t>
  </si>
  <si>
    <t>132****7274</t>
  </si>
  <si>
    <t>吴廷镜</t>
  </si>
  <si>
    <t>90307160******00039031</t>
  </si>
  <si>
    <t>133****4435</t>
  </si>
  <si>
    <t>吴文好</t>
  </si>
  <si>
    <t>90307160******00039040</t>
  </si>
  <si>
    <t>131****3352</t>
  </si>
  <si>
    <t>吴玉龙</t>
  </si>
  <si>
    <t>62218405******64628</t>
  </si>
  <si>
    <t>138****1712</t>
  </si>
  <si>
    <t>吴廷灿</t>
  </si>
  <si>
    <t>90307160******00039068</t>
  </si>
  <si>
    <t>137****9647</t>
  </si>
  <si>
    <t>吴廷杉</t>
  </si>
  <si>
    <t>90307160******00039077</t>
  </si>
  <si>
    <t>136****3781</t>
  </si>
  <si>
    <t>吴上社</t>
  </si>
  <si>
    <t>62218405******33787</t>
  </si>
  <si>
    <t>133****2125</t>
  </si>
  <si>
    <t>吴上炜</t>
  </si>
  <si>
    <t>62218405******33902</t>
  </si>
  <si>
    <t>131****5535</t>
  </si>
  <si>
    <t>吴上端</t>
  </si>
  <si>
    <t>90307160******00039102</t>
  </si>
  <si>
    <t>137****6524</t>
  </si>
  <si>
    <t>叶德全</t>
  </si>
  <si>
    <t>62218405******34744</t>
  </si>
  <si>
    <t>139****1504</t>
  </si>
  <si>
    <t>陈其梯</t>
  </si>
  <si>
    <t>90307160******00039120</t>
  </si>
  <si>
    <t>131****1937</t>
  </si>
  <si>
    <t>陈其芳</t>
  </si>
  <si>
    <t>62218405******34009</t>
  </si>
  <si>
    <t>134****9001</t>
  </si>
  <si>
    <t>吴上银</t>
  </si>
  <si>
    <t>62218405******34496</t>
  </si>
  <si>
    <t>139****1127</t>
  </si>
  <si>
    <t>吴上课</t>
  </si>
  <si>
    <t>90307160******00039157</t>
  </si>
  <si>
    <t>138****2325</t>
  </si>
  <si>
    <t>吴上宝</t>
  </si>
  <si>
    <t>90307160******00039166</t>
  </si>
  <si>
    <t>138****0215</t>
  </si>
  <si>
    <t>黄先凤</t>
  </si>
  <si>
    <t>62218405******34041</t>
  </si>
  <si>
    <t>137****0138</t>
  </si>
  <si>
    <t>吴上杰</t>
  </si>
  <si>
    <t>62218405******33936</t>
  </si>
  <si>
    <t>134****5342</t>
  </si>
  <si>
    <t>吴上相</t>
  </si>
  <si>
    <t>62218405******26607</t>
  </si>
  <si>
    <t>139****5420</t>
  </si>
  <si>
    <t>吴佳锬</t>
  </si>
  <si>
    <t>35042574********</t>
  </si>
  <si>
    <t>90307160******00039228</t>
  </si>
  <si>
    <t>135****4038</t>
  </si>
  <si>
    <t>吴上明</t>
  </si>
  <si>
    <t>62218405******34231</t>
  </si>
  <si>
    <t>137****8975</t>
  </si>
  <si>
    <t>吴上道</t>
  </si>
  <si>
    <t>62218405******33290</t>
  </si>
  <si>
    <t>132****7760</t>
  </si>
  <si>
    <t>叶德招</t>
  </si>
  <si>
    <t>62218405******34405</t>
  </si>
  <si>
    <t>133****6008</t>
  </si>
  <si>
    <t>叶德君</t>
  </si>
  <si>
    <t>35042569********</t>
  </si>
  <si>
    <t>90307160******00039264</t>
  </si>
  <si>
    <t>135****3105</t>
  </si>
  <si>
    <t>吴上海</t>
  </si>
  <si>
    <t>90307160******00039273</t>
  </si>
  <si>
    <t>139****3845</t>
  </si>
  <si>
    <t>吴春花</t>
  </si>
  <si>
    <t>62218405******64750</t>
  </si>
  <si>
    <t>139****1696</t>
  </si>
  <si>
    <t>62218405******34272</t>
  </si>
  <si>
    <t>136****4395</t>
  </si>
  <si>
    <t>黄秀娥</t>
  </si>
  <si>
    <t>62218405******34801</t>
  </si>
  <si>
    <t>137****3478</t>
  </si>
  <si>
    <t>叶德监</t>
  </si>
  <si>
    <t>62218405******99008</t>
  </si>
  <si>
    <t>132****5021</t>
  </si>
  <si>
    <t>陈其安</t>
  </si>
  <si>
    <t>62218405******28308</t>
  </si>
  <si>
    <t>133****7145</t>
  </si>
  <si>
    <t>叶德茂</t>
  </si>
  <si>
    <t>90307160******00039335</t>
  </si>
  <si>
    <t>133****8336</t>
  </si>
  <si>
    <t>叶德令</t>
  </si>
  <si>
    <t>62218405******34587</t>
  </si>
  <si>
    <t>131****2281</t>
  </si>
  <si>
    <t>叶德元</t>
  </si>
  <si>
    <t>90307160******00039353</t>
  </si>
  <si>
    <t>134****6756</t>
  </si>
  <si>
    <t>62303615******32057</t>
  </si>
  <si>
    <t>139****3788</t>
  </si>
  <si>
    <t>吴文古</t>
  </si>
  <si>
    <t>90307160******00039371</t>
  </si>
  <si>
    <t>134****0071</t>
  </si>
  <si>
    <t>62218405******33910</t>
  </si>
  <si>
    <t>136****2409</t>
  </si>
  <si>
    <t>陈桂文</t>
  </si>
  <si>
    <t>62218405******34314</t>
  </si>
  <si>
    <t>132****9913</t>
  </si>
  <si>
    <t>陈其炽</t>
  </si>
  <si>
    <t>62218405******34785</t>
  </si>
  <si>
    <t>134****0707</t>
  </si>
  <si>
    <t>陈其浩</t>
  </si>
  <si>
    <t>90307160******00039424</t>
  </si>
  <si>
    <t>137****2813</t>
  </si>
  <si>
    <t>陈宗操</t>
  </si>
  <si>
    <t>90307160******00039433</t>
  </si>
  <si>
    <t>135****1791</t>
  </si>
  <si>
    <t>62218405******33308</t>
  </si>
  <si>
    <t>133****5060</t>
  </si>
  <si>
    <t>陈其钟</t>
  </si>
  <si>
    <t>62218405******34702</t>
  </si>
  <si>
    <t>134****5109</t>
  </si>
  <si>
    <t>陈其新</t>
  </si>
  <si>
    <t>62218405******34827</t>
  </si>
  <si>
    <t>139****9980</t>
  </si>
  <si>
    <t>陈其维</t>
  </si>
  <si>
    <t>62218405******26540</t>
  </si>
  <si>
    <t>138****0205</t>
  </si>
  <si>
    <t>陈其托</t>
  </si>
  <si>
    <t>90307160******00039497</t>
  </si>
  <si>
    <t>132****5062</t>
  </si>
  <si>
    <t>陈其森</t>
  </si>
  <si>
    <t>90307160******00039503</t>
  </si>
  <si>
    <t>131****5376</t>
  </si>
  <si>
    <t>吴高钎</t>
  </si>
  <si>
    <t>62218405******26748</t>
  </si>
  <si>
    <t>133****7099</t>
  </si>
  <si>
    <t>吴高万</t>
  </si>
  <si>
    <t>62218405******34397</t>
  </si>
  <si>
    <t>132****9080</t>
  </si>
  <si>
    <t>吴高墙</t>
  </si>
  <si>
    <t>62218405******34280</t>
  </si>
  <si>
    <t>138****7960</t>
  </si>
  <si>
    <t>吴高照</t>
  </si>
  <si>
    <t>90307160******00039549</t>
  </si>
  <si>
    <t>132****2886</t>
  </si>
  <si>
    <t>叶聿铸</t>
  </si>
  <si>
    <t>62218405******34033</t>
  </si>
  <si>
    <t>133****7348</t>
  </si>
  <si>
    <t>叶聿勤</t>
  </si>
  <si>
    <t>62218405******33969</t>
  </si>
  <si>
    <t>138****3405</t>
  </si>
  <si>
    <t>叶清顺</t>
  </si>
  <si>
    <t>62218405******33241</t>
  </si>
  <si>
    <t>139****2249</t>
  </si>
  <si>
    <t>吴上团</t>
  </si>
  <si>
    <t>62218405******27979</t>
  </si>
  <si>
    <t>137****9371</t>
  </si>
  <si>
    <t>吴尚娇</t>
  </si>
  <si>
    <t>62218405******28191</t>
  </si>
  <si>
    <t>139****1531</t>
  </si>
  <si>
    <t>陈大李</t>
  </si>
  <si>
    <t>62303615******65458</t>
  </si>
  <si>
    <t>136****6590</t>
  </si>
  <si>
    <t>黄先兰</t>
  </si>
  <si>
    <t>62218405******34413</t>
  </si>
  <si>
    <t>136****7769</t>
  </si>
  <si>
    <t>吴上彬</t>
  </si>
  <si>
    <t>62218405******33837</t>
  </si>
  <si>
    <t>叶德碧</t>
  </si>
  <si>
    <t>62218405******28159</t>
  </si>
  <si>
    <t>131****4581</t>
  </si>
  <si>
    <t>叶德文</t>
  </si>
  <si>
    <t>90307160******00039594</t>
  </si>
  <si>
    <t>132****9685</t>
  </si>
  <si>
    <t>叶德勇</t>
  </si>
  <si>
    <t>62218405******33829</t>
  </si>
  <si>
    <t>135****6011</t>
  </si>
  <si>
    <t>叶清炼</t>
  </si>
  <si>
    <t>62218405******80857</t>
  </si>
  <si>
    <t>陈后洋</t>
  </si>
  <si>
    <t>90307160******00039629</t>
  </si>
  <si>
    <t>136****5920</t>
  </si>
  <si>
    <t>叶德基</t>
  </si>
  <si>
    <t>62218405******33233</t>
  </si>
  <si>
    <t>134****5205</t>
  </si>
  <si>
    <t>叶聿琼</t>
  </si>
  <si>
    <t>62218405******33431</t>
  </si>
  <si>
    <t>134****2249</t>
  </si>
  <si>
    <t>62218405******34769</t>
  </si>
  <si>
    <t>135****1470</t>
  </si>
  <si>
    <t>叶德国</t>
  </si>
  <si>
    <t>62218405******34074</t>
  </si>
  <si>
    <t>134****3638</t>
  </si>
  <si>
    <t>叶清布</t>
  </si>
  <si>
    <t>62218405******33282</t>
  </si>
  <si>
    <t>133****8326</t>
  </si>
  <si>
    <t>叶清聪</t>
  </si>
  <si>
    <t>62218405******33225</t>
  </si>
  <si>
    <t>131****0471</t>
  </si>
  <si>
    <t>陈香英</t>
  </si>
  <si>
    <t>62218405******31126</t>
  </si>
  <si>
    <t>132****2977</t>
  </si>
  <si>
    <t>叶聿森</t>
  </si>
  <si>
    <t>62218405******26789</t>
  </si>
  <si>
    <t>叶德木</t>
  </si>
  <si>
    <t>62218405******28134</t>
  </si>
  <si>
    <t>132****6937</t>
  </si>
  <si>
    <t>叶聿溪</t>
  </si>
  <si>
    <t>90307160******00039727</t>
  </si>
  <si>
    <t>131****5399</t>
  </si>
  <si>
    <t>叶清添</t>
  </si>
  <si>
    <t>62218405******26839</t>
  </si>
  <si>
    <t>136****3514</t>
  </si>
  <si>
    <t>叶清墙</t>
  </si>
  <si>
    <t>90307160******00039745</t>
  </si>
  <si>
    <t>132****9719</t>
  </si>
  <si>
    <t>叶清和</t>
  </si>
  <si>
    <t>62218405******40734</t>
  </si>
  <si>
    <t>138****3121</t>
  </si>
  <si>
    <t>叶德磷</t>
  </si>
  <si>
    <t>90307160******00039763</t>
  </si>
  <si>
    <t>134****0904</t>
  </si>
  <si>
    <t>陈兰娥</t>
  </si>
  <si>
    <t>62218405******34660</t>
  </si>
  <si>
    <t>135****0748</t>
  </si>
  <si>
    <t>叶聿龙</t>
  </si>
  <si>
    <t>62218405******98950</t>
  </si>
  <si>
    <t>133****6338</t>
  </si>
  <si>
    <t>叶德柳</t>
  </si>
  <si>
    <t>62218405******80832</t>
  </si>
  <si>
    <t>135****7683</t>
  </si>
  <si>
    <t>叶清华</t>
  </si>
  <si>
    <t>62218405******33266</t>
  </si>
  <si>
    <t>139****5343</t>
  </si>
  <si>
    <t>叶清治</t>
  </si>
  <si>
    <t>62218405******80865</t>
  </si>
  <si>
    <t>135****3320</t>
  </si>
  <si>
    <t>叶德标</t>
  </si>
  <si>
    <t>62218405******34322</t>
  </si>
  <si>
    <t>137****1155</t>
  </si>
  <si>
    <t>叶德道</t>
  </si>
  <si>
    <t>62218405******80915</t>
  </si>
  <si>
    <t>135****1328</t>
  </si>
  <si>
    <t>陈金娥</t>
  </si>
  <si>
    <t>62218405******31035</t>
  </si>
  <si>
    <t>135****7983</t>
  </si>
  <si>
    <t>黄先智</t>
  </si>
  <si>
    <t>62218405******35691</t>
  </si>
  <si>
    <t>131****0011</t>
  </si>
  <si>
    <t>吴文书</t>
  </si>
  <si>
    <t>90307160******00039861</t>
  </si>
  <si>
    <t>134****3398</t>
  </si>
  <si>
    <t>吴文权</t>
  </si>
  <si>
    <t>62218405******35360</t>
  </si>
  <si>
    <t>136****1095</t>
  </si>
  <si>
    <t>吴文祥</t>
  </si>
  <si>
    <t>90307160******00467210</t>
  </si>
  <si>
    <t>132****2590</t>
  </si>
  <si>
    <t>吴文治</t>
  </si>
  <si>
    <t>62218405******35394</t>
  </si>
  <si>
    <t>132****6647</t>
  </si>
  <si>
    <t>叶清美</t>
  </si>
  <si>
    <t>62303625******57669</t>
  </si>
  <si>
    <t>137****7712</t>
  </si>
  <si>
    <t>吴文科</t>
  </si>
  <si>
    <t>90307160******00039905</t>
  </si>
  <si>
    <t>136****8637</t>
  </si>
  <si>
    <t>62218405******35675</t>
  </si>
  <si>
    <t>139****6688</t>
  </si>
  <si>
    <t>吴文登</t>
  </si>
  <si>
    <t>90307160******00039923</t>
  </si>
  <si>
    <t>131****9463</t>
  </si>
  <si>
    <t>黄先贵</t>
  </si>
  <si>
    <t>62218405******35386</t>
  </si>
  <si>
    <t>133****3134</t>
  </si>
  <si>
    <t>吴文琴</t>
  </si>
  <si>
    <t>90307160******00039941</t>
  </si>
  <si>
    <t>133****1444</t>
  </si>
  <si>
    <t>吴文得</t>
  </si>
  <si>
    <t>62218405******35493</t>
  </si>
  <si>
    <t>136****2934</t>
  </si>
  <si>
    <t>吴幼娣</t>
  </si>
  <si>
    <t>62218405******34934</t>
  </si>
  <si>
    <t>136****9353</t>
  </si>
  <si>
    <t>黄先兴</t>
  </si>
  <si>
    <t>90307160******00039978</t>
  </si>
  <si>
    <t>138****2851</t>
  </si>
  <si>
    <t>黄先辉</t>
  </si>
  <si>
    <t>62218405******01387</t>
  </si>
  <si>
    <t>131****4664</t>
  </si>
  <si>
    <t>吴文度</t>
  </si>
  <si>
    <t>90307160******00040010</t>
  </si>
  <si>
    <t>137****4701</t>
  </si>
  <si>
    <t>李文娇</t>
  </si>
  <si>
    <t>90307160******00040038</t>
  </si>
  <si>
    <t>138****2621</t>
  </si>
  <si>
    <t>吴廷紧</t>
  </si>
  <si>
    <t>62218405******35683</t>
  </si>
  <si>
    <t>133****2642</t>
  </si>
  <si>
    <t>吴廷棉</t>
  </si>
  <si>
    <t>62218405******35758</t>
  </si>
  <si>
    <t>139****0505</t>
  </si>
  <si>
    <t>吴兴幸</t>
  </si>
  <si>
    <t>90307160******00040065</t>
  </si>
  <si>
    <t>134****7578</t>
  </si>
  <si>
    <t>黄清龙</t>
  </si>
  <si>
    <t>62218405******33985</t>
  </si>
  <si>
    <t>138****6035</t>
  </si>
  <si>
    <t>黄清海</t>
  </si>
  <si>
    <t>90307160******00040083</t>
  </si>
  <si>
    <t>136****1147</t>
  </si>
  <si>
    <t>黄清和</t>
  </si>
  <si>
    <t>62218405******35642</t>
  </si>
  <si>
    <t>136****8060</t>
  </si>
  <si>
    <t>黄清元</t>
  </si>
  <si>
    <t>62303625******57693</t>
  </si>
  <si>
    <t>139****3966</t>
  </si>
  <si>
    <t>黄开创</t>
  </si>
  <si>
    <t>90307160******00040118</t>
  </si>
  <si>
    <t>139****7019</t>
  </si>
  <si>
    <t>黄清多</t>
  </si>
  <si>
    <t>62218405******35410</t>
  </si>
  <si>
    <t>137****6377</t>
  </si>
  <si>
    <t>黄先富</t>
  </si>
  <si>
    <t>90307160******00040136</t>
  </si>
  <si>
    <t>132****4615</t>
  </si>
  <si>
    <t>黄先天</t>
  </si>
  <si>
    <t>62218405******35485</t>
  </si>
  <si>
    <t>138****0720</t>
  </si>
  <si>
    <t>黄先锋</t>
  </si>
  <si>
    <t>90307160******00040154</t>
  </si>
  <si>
    <t>136****1547</t>
  </si>
  <si>
    <t>黄先军</t>
  </si>
  <si>
    <t>90307160******00040163</t>
  </si>
  <si>
    <t>138****4824</t>
  </si>
  <si>
    <t>黄先福</t>
  </si>
  <si>
    <t>62218405******35527</t>
  </si>
  <si>
    <t>137****2568</t>
  </si>
  <si>
    <t>吴高端</t>
  </si>
  <si>
    <t>62218405******35451</t>
  </si>
  <si>
    <t>135****6563</t>
  </si>
  <si>
    <t>吴文芽</t>
  </si>
  <si>
    <t>90307160******00040190</t>
  </si>
  <si>
    <t>132****5299</t>
  </si>
  <si>
    <t>吴文团</t>
  </si>
  <si>
    <t>62218405******35725</t>
  </si>
  <si>
    <t>135****3024</t>
  </si>
  <si>
    <t>吴文彪</t>
  </si>
  <si>
    <t>90307160******00040216</t>
  </si>
  <si>
    <t>132****1133</t>
  </si>
  <si>
    <t>吴文雷</t>
  </si>
  <si>
    <t>62218405******81079</t>
  </si>
  <si>
    <t>133****1982</t>
  </si>
  <si>
    <t>吴高线</t>
  </si>
  <si>
    <t>62218405******35113</t>
  </si>
  <si>
    <t>135****0351</t>
  </si>
  <si>
    <t>吴高超</t>
  </si>
  <si>
    <t>62218405******35576</t>
  </si>
  <si>
    <t>132****5563</t>
  </si>
  <si>
    <t>62218405******35782</t>
  </si>
  <si>
    <t>136****6869</t>
  </si>
  <si>
    <t>吴文球</t>
  </si>
  <si>
    <t>62218405******26847</t>
  </si>
  <si>
    <t>131****9113</t>
  </si>
  <si>
    <t>叶聿梁</t>
  </si>
  <si>
    <t>90307160******00037603</t>
  </si>
  <si>
    <t>134****0282</t>
  </si>
  <si>
    <t>陈钰</t>
  </si>
  <si>
    <t>90307160******00039479</t>
  </si>
  <si>
    <t>131****3234</t>
  </si>
  <si>
    <t>林凤莲</t>
  </si>
  <si>
    <t>90307160******00039996</t>
  </si>
  <si>
    <t>185****5247</t>
  </si>
  <si>
    <t>王纪锋</t>
  </si>
  <si>
    <t>62303621******55085</t>
  </si>
  <si>
    <t>153****4574</t>
  </si>
  <si>
    <t>文江镇桥下村水稻种植保险投保人情况明细表</t>
  </si>
  <si>
    <t>陈启金</t>
  </si>
  <si>
    <t>62218405******36863</t>
  </si>
  <si>
    <t>137****4078</t>
  </si>
  <si>
    <t>桥下村大坑洋</t>
  </si>
  <si>
    <t>陈兴接</t>
  </si>
  <si>
    <t>62218405******36699</t>
  </si>
  <si>
    <t>133****6561</t>
  </si>
  <si>
    <t>陈兴开</t>
  </si>
  <si>
    <t>90307160******00052961</t>
  </si>
  <si>
    <t>137****2703</t>
  </si>
  <si>
    <t>陈启亿</t>
  </si>
  <si>
    <t>90307160******00052970</t>
  </si>
  <si>
    <t>132****8955</t>
  </si>
  <si>
    <t>桥下村后坑洋</t>
  </si>
  <si>
    <t>陈启茂</t>
  </si>
  <si>
    <t>90307160******00052989</t>
  </si>
  <si>
    <t>134****2222</t>
  </si>
  <si>
    <t>陈启土</t>
  </si>
  <si>
    <t>62218405******36715</t>
  </si>
  <si>
    <t>137****7979</t>
  </si>
  <si>
    <t>廖秀芳</t>
  </si>
  <si>
    <t>62218405******36657</t>
  </si>
  <si>
    <t>133****8809</t>
  </si>
  <si>
    <t>陈兴海</t>
  </si>
  <si>
    <t>90307160******00053014</t>
  </si>
  <si>
    <t>131****7044</t>
  </si>
  <si>
    <t>陈兴树</t>
  </si>
  <si>
    <t>62218405******36244</t>
  </si>
  <si>
    <t>134****9158</t>
  </si>
  <si>
    <t>陈福课</t>
  </si>
  <si>
    <t>62218405******65039</t>
  </si>
  <si>
    <t>137****7023</t>
  </si>
  <si>
    <t>陈启木</t>
  </si>
  <si>
    <t>62218405******14019</t>
  </si>
  <si>
    <t>133****7516</t>
  </si>
  <si>
    <t>陈秀美</t>
  </si>
  <si>
    <t>90307160******00053069</t>
  </si>
  <si>
    <t>139****4511</t>
  </si>
  <si>
    <t>曾细花</t>
  </si>
  <si>
    <t>62303662******09396</t>
  </si>
  <si>
    <t>138****2931</t>
  </si>
  <si>
    <t>陈兴捐</t>
  </si>
  <si>
    <t>90307160******00053087</t>
  </si>
  <si>
    <t>139****9898</t>
  </si>
  <si>
    <t>陈兴重</t>
  </si>
  <si>
    <t>62218405******31183</t>
  </si>
  <si>
    <t>133****5457</t>
  </si>
  <si>
    <t>陈兴君</t>
  </si>
  <si>
    <t>62218405******36632</t>
  </si>
  <si>
    <t>138****0758</t>
  </si>
  <si>
    <t>陈启针</t>
  </si>
  <si>
    <t>62218405******36772</t>
  </si>
  <si>
    <t>132****8015</t>
  </si>
  <si>
    <t>陈兴吉</t>
  </si>
  <si>
    <t>62218405******36277</t>
  </si>
  <si>
    <t>139****6749</t>
  </si>
  <si>
    <t>陈兴联</t>
  </si>
  <si>
    <t>62218405******36129</t>
  </si>
  <si>
    <t>139****3848</t>
  </si>
  <si>
    <t>陈兴锦</t>
  </si>
  <si>
    <t>62218405******36228</t>
  </si>
  <si>
    <t>138****1497</t>
  </si>
  <si>
    <t>陈兴鑫</t>
  </si>
  <si>
    <t>90307160******00053167</t>
  </si>
  <si>
    <t>138****9307</t>
  </si>
  <si>
    <t>陈兴标</t>
  </si>
  <si>
    <t>90307160******00053176</t>
  </si>
  <si>
    <t>138****4611</t>
  </si>
  <si>
    <t>陈启城</t>
  </si>
  <si>
    <t>90307160******00053185</t>
  </si>
  <si>
    <t>陈兴炽</t>
  </si>
  <si>
    <t>62218405******37002</t>
  </si>
  <si>
    <t>139****9926</t>
  </si>
  <si>
    <t>陈兴铸</t>
  </si>
  <si>
    <t>62218405******65054</t>
  </si>
  <si>
    <t>137****7092</t>
  </si>
  <si>
    <t>陈兴通</t>
  </si>
  <si>
    <t>62218405******37317</t>
  </si>
  <si>
    <t>136****2778</t>
  </si>
  <si>
    <t>陈福伟</t>
  </si>
  <si>
    <t>62218405******37010</t>
  </si>
  <si>
    <t>138****0053</t>
  </si>
  <si>
    <t>陈兴燃</t>
  </si>
  <si>
    <t>90307160******00053238</t>
  </si>
  <si>
    <t>131****1014</t>
  </si>
  <si>
    <t>林乃敲</t>
  </si>
  <si>
    <t>62218405******38844</t>
  </si>
  <si>
    <t>133****8450</t>
  </si>
  <si>
    <t>林克煌</t>
  </si>
  <si>
    <t>90307160******00053256</t>
  </si>
  <si>
    <t>131****4672</t>
  </si>
  <si>
    <t>陈启灶</t>
  </si>
  <si>
    <t>90307160******00053274</t>
  </si>
  <si>
    <t>139****3273</t>
  </si>
  <si>
    <t>陈兴坊</t>
  </si>
  <si>
    <t>90307160******00053283</t>
  </si>
  <si>
    <t>136****2029</t>
  </si>
  <si>
    <t>陈兴柯</t>
  </si>
  <si>
    <t>62218405******37234</t>
  </si>
  <si>
    <t>131****4133</t>
  </si>
  <si>
    <t>陈启油</t>
  </si>
  <si>
    <t>90307160******00053318</t>
  </si>
  <si>
    <t>131****8479</t>
  </si>
  <si>
    <t>陈兴万</t>
  </si>
  <si>
    <t>90307160******00053327</t>
  </si>
  <si>
    <t>137****4292</t>
  </si>
  <si>
    <t>陈启产</t>
  </si>
  <si>
    <t>62218405******37788</t>
  </si>
  <si>
    <t>137****9864</t>
  </si>
  <si>
    <t>陈兴填</t>
  </si>
  <si>
    <t>62218405******37549</t>
  </si>
  <si>
    <t>134****2251</t>
  </si>
  <si>
    <t>陈兴述</t>
  </si>
  <si>
    <t>62218405******37416</t>
  </si>
  <si>
    <t>134****0675</t>
  </si>
  <si>
    <t>廖尚林</t>
  </si>
  <si>
    <t>90307160******00053363</t>
  </si>
  <si>
    <t>133****0049</t>
  </si>
  <si>
    <t>陈兴智</t>
  </si>
  <si>
    <t>62218405******37515</t>
  </si>
  <si>
    <t>134****2263</t>
  </si>
  <si>
    <t>陈兴利</t>
  </si>
  <si>
    <t>62218405******37309</t>
  </si>
  <si>
    <t>131****4306</t>
  </si>
  <si>
    <t>蔡登金</t>
  </si>
  <si>
    <t>90307160******00053416</t>
  </si>
  <si>
    <t>137****3620</t>
  </si>
  <si>
    <t>蔡登煌</t>
  </si>
  <si>
    <t>62218405******37580</t>
  </si>
  <si>
    <t>139****1277</t>
  </si>
  <si>
    <t>陈新汶</t>
  </si>
  <si>
    <t>62218405******37705</t>
  </si>
  <si>
    <t>136****1645</t>
  </si>
  <si>
    <t>陈新娥</t>
  </si>
  <si>
    <t>62218405******37887</t>
  </si>
  <si>
    <t>136****7128</t>
  </si>
  <si>
    <t>陈福极</t>
  </si>
  <si>
    <t>62218405******36970</t>
  </si>
  <si>
    <t>廖之华</t>
  </si>
  <si>
    <t>62218405******37754</t>
  </si>
  <si>
    <t>134****7431</t>
  </si>
  <si>
    <t>陈启权</t>
  </si>
  <si>
    <t>62218405******37820</t>
  </si>
  <si>
    <t>134****0028</t>
  </si>
  <si>
    <t>陈兴取</t>
  </si>
  <si>
    <t>90307160******00053513</t>
  </si>
  <si>
    <t>138****7010</t>
  </si>
  <si>
    <t>陈兴培</t>
  </si>
  <si>
    <t>90307160******00053522</t>
  </si>
  <si>
    <t>135****2265</t>
  </si>
  <si>
    <t>陈兴衍</t>
  </si>
  <si>
    <t>62218405******38695</t>
  </si>
  <si>
    <t>131****1804</t>
  </si>
  <si>
    <t>陈启选</t>
  </si>
  <si>
    <t>90307160******00053577</t>
  </si>
  <si>
    <t>138****2733</t>
  </si>
  <si>
    <t>余育椿</t>
  </si>
  <si>
    <t>90307160******00053595</t>
  </si>
  <si>
    <t>137****4774</t>
  </si>
  <si>
    <t>余育江</t>
  </si>
  <si>
    <t>90307160******00053602</t>
  </si>
  <si>
    <t>133****6697</t>
  </si>
  <si>
    <t>余育智</t>
  </si>
  <si>
    <t>90307160******00053611</t>
  </si>
  <si>
    <t>131****6993</t>
  </si>
  <si>
    <t>余育伍</t>
  </si>
  <si>
    <t>90307160******00053620</t>
  </si>
  <si>
    <t>135****2042</t>
  </si>
  <si>
    <t>郑祥涯</t>
  </si>
  <si>
    <t>90307160******00053639</t>
  </si>
  <si>
    <t>131****4609</t>
  </si>
  <si>
    <t>王秀仁</t>
  </si>
  <si>
    <t>62218405******26483</t>
  </si>
  <si>
    <t>134****8157</t>
  </si>
  <si>
    <t>陈启州</t>
  </si>
  <si>
    <t>90307160******00053666</t>
  </si>
  <si>
    <t>136****8551</t>
  </si>
  <si>
    <t>陈兴光</t>
  </si>
  <si>
    <t>90307160******00053675</t>
  </si>
  <si>
    <t>135****0587</t>
  </si>
  <si>
    <t>陈兴华</t>
  </si>
  <si>
    <t>62218405******01346</t>
  </si>
  <si>
    <t>132****4719</t>
  </si>
  <si>
    <t>陈兴堆</t>
  </si>
  <si>
    <t>62218405******38778</t>
  </si>
  <si>
    <t>135****9979</t>
  </si>
  <si>
    <t>陈兴炎</t>
  </si>
  <si>
    <t>90307160******00053700</t>
  </si>
  <si>
    <t>135****0780</t>
  </si>
  <si>
    <t>陈兴道</t>
  </si>
  <si>
    <t>62218405******38182</t>
  </si>
  <si>
    <t>131****6782</t>
  </si>
  <si>
    <t>陈兴福</t>
  </si>
  <si>
    <t>90307160******00053728</t>
  </si>
  <si>
    <t>131****7131</t>
  </si>
  <si>
    <t>周梅香</t>
  </si>
  <si>
    <t>62218405******31266</t>
  </si>
  <si>
    <t>136****3541</t>
  </si>
  <si>
    <t>余星景</t>
  </si>
  <si>
    <t>62218405******38273</t>
  </si>
  <si>
    <t>131****5739</t>
  </si>
  <si>
    <t>余星水</t>
  </si>
  <si>
    <t>62218405******38729</t>
  </si>
  <si>
    <t>139****2619</t>
  </si>
  <si>
    <t>陈启詹</t>
  </si>
  <si>
    <t>62218405******38737</t>
  </si>
  <si>
    <t>139****6443</t>
  </si>
  <si>
    <t>陈启湿</t>
  </si>
  <si>
    <t>62218405******38158</t>
  </si>
  <si>
    <t>131****2097</t>
  </si>
  <si>
    <t>陈兴铨</t>
  </si>
  <si>
    <t>90307160******00053791</t>
  </si>
  <si>
    <t>134****7562</t>
  </si>
  <si>
    <t>陈兴雄</t>
  </si>
  <si>
    <t>62218405******38745</t>
  </si>
  <si>
    <t>138****1440</t>
  </si>
  <si>
    <t>陈兴好</t>
  </si>
  <si>
    <t>62218405******36590</t>
  </si>
  <si>
    <t>138****6018</t>
  </si>
  <si>
    <t>陈兴忠</t>
  </si>
  <si>
    <t>62218405******36194</t>
  </si>
  <si>
    <t>133****0157</t>
  </si>
  <si>
    <t>陈兴焕</t>
  </si>
  <si>
    <t>62303611******26709</t>
  </si>
  <si>
    <t>132****1099</t>
  </si>
  <si>
    <t>廖世望</t>
  </si>
  <si>
    <t>62218405******37507</t>
  </si>
  <si>
    <t>136****2924</t>
  </si>
  <si>
    <t>廖之聪</t>
  </si>
  <si>
    <t>62218405******37655</t>
  </si>
  <si>
    <t>137****2833</t>
  </si>
  <si>
    <t>陈兴昌</t>
  </si>
  <si>
    <t>62218405******37663</t>
  </si>
  <si>
    <t>134****5438</t>
  </si>
  <si>
    <t>陈兴调</t>
  </si>
  <si>
    <t>62218405******37572</t>
  </si>
  <si>
    <t>138****4748</t>
  </si>
  <si>
    <t>廖之细</t>
  </si>
  <si>
    <t>62218405******37747</t>
  </si>
  <si>
    <t>135****2221</t>
  </si>
  <si>
    <t>陈启满</t>
  </si>
  <si>
    <t>62218405******38091</t>
  </si>
  <si>
    <t>135****8837</t>
  </si>
  <si>
    <t>陈启贵</t>
  </si>
  <si>
    <t>62218405******37986</t>
  </si>
  <si>
    <t>136****2287</t>
  </si>
  <si>
    <t>陈启正</t>
  </si>
  <si>
    <t>62218405******37945</t>
  </si>
  <si>
    <t>136****7466</t>
  </si>
  <si>
    <t>陈启楼</t>
  </si>
  <si>
    <t>62218405******38067</t>
  </si>
  <si>
    <t>132****9106</t>
  </si>
  <si>
    <t>陈启燥</t>
  </si>
  <si>
    <t>62218405******38547</t>
  </si>
  <si>
    <t>134****9872</t>
  </si>
  <si>
    <t>陈启斌</t>
  </si>
  <si>
    <t>62218405******38810</t>
  </si>
  <si>
    <t>138****9551</t>
  </si>
  <si>
    <t>叶梅芳</t>
  </si>
  <si>
    <t>62218405******37499</t>
  </si>
  <si>
    <t>134****2954</t>
  </si>
  <si>
    <t>文江镇琼口村水稻种植保险投保人情况明细表</t>
  </si>
  <si>
    <t>余启土</t>
  </si>
  <si>
    <t>62218405******39545</t>
  </si>
  <si>
    <t>133****3962</t>
  </si>
  <si>
    <t>琼口村后乡</t>
  </si>
  <si>
    <t>余联记</t>
  </si>
  <si>
    <t>90307160******00048343</t>
  </si>
  <si>
    <t>134****8092</t>
  </si>
  <si>
    <t>琼口村虎尾</t>
  </si>
  <si>
    <t>余昌针</t>
  </si>
  <si>
    <t>62218405******39933</t>
  </si>
  <si>
    <t>137****4741</t>
  </si>
  <si>
    <t>高桂芳</t>
  </si>
  <si>
    <t>62218405******19890</t>
  </si>
  <si>
    <t>137****4424</t>
  </si>
  <si>
    <t>余昌来</t>
  </si>
  <si>
    <t>90307160******00048370</t>
  </si>
  <si>
    <t>131****5627</t>
  </si>
  <si>
    <t>余启产</t>
  </si>
  <si>
    <t>62218405******39453</t>
  </si>
  <si>
    <t>135****0821</t>
  </si>
  <si>
    <t>余启光</t>
  </si>
  <si>
    <t>62218405******39628</t>
  </si>
  <si>
    <t>134****1586</t>
  </si>
  <si>
    <t>余君茂</t>
  </si>
  <si>
    <t>62303625******58857</t>
  </si>
  <si>
    <t>133****5052</t>
  </si>
  <si>
    <t>余一金</t>
  </si>
  <si>
    <t>90307160******00048414</t>
  </si>
  <si>
    <t>134****4840</t>
  </si>
  <si>
    <t>余昌杳</t>
  </si>
  <si>
    <t>62303625******58832</t>
  </si>
  <si>
    <t>136****1155</t>
  </si>
  <si>
    <t>余昌箱</t>
  </si>
  <si>
    <t>90307160******00048441</t>
  </si>
  <si>
    <t>135****6082</t>
  </si>
  <si>
    <t>余启祥</t>
  </si>
  <si>
    <t>62218405******39891</t>
  </si>
  <si>
    <t>137****5701</t>
  </si>
  <si>
    <t>余联山</t>
  </si>
  <si>
    <t>62218405******39529</t>
  </si>
  <si>
    <t>132****9815</t>
  </si>
  <si>
    <t>余立桂</t>
  </si>
  <si>
    <t>62218405******39073</t>
  </si>
  <si>
    <t>139****7911</t>
  </si>
  <si>
    <t>余联仪</t>
  </si>
  <si>
    <t>62218405******39495</t>
  </si>
  <si>
    <t>135****0293</t>
  </si>
  <si>
    <t>余昌晓</t>
  </si>
  <si>
    <t>62218405******39347</t>
  </si>
  <si>
    <t>余昌炼</t>
  </si>
  <si>
    <t>62218405******39966</t>
  </si>
  <si>
    <t>133****1663</t>
  </si>
  <si>
    <t>余作专</t>
  </si>
  <si>
    <t>90307160******00048520</t>
  </si>
  <si>
    <t>139****0560</t>
  </si>
  <si>
    <t>余作超</t>
  </si>
  <si>
    <t>90307160******00048539</t>
  </si>
  <si>
    <t>139****6265</t>
  </si>
  <si>
    <t>余立候</t>
  </si>
  <si>
    <t>62218405******04251</t>
  </si>
  <si>
    <t>134****3965</t>
  </si>
  <si>
    <t>余昌相</t>
  </si>
  <si>
    <t>90307160******00048557</t>
  </si>
  <si>
    <t>137****8979</t>
  </si>
  <si>
    <t>余启水</t>
  </si>
  <si>
    <t>62218405******26987</t>
  </si>
  <si>
    <t>132****6364</t>
  </si>
  <si>
    <t>余昌汪</t>
  </si>
  <si>
    <t>62218405******39636</t>
  </si>
  <si>
    <t>136****8462</t>
  </si>
  <si>
    <t>余启松</t>
  </si>
  <si>
    <t>62218405******39727</t>
  </si>
  <si>
    <t>138****2958</t>
  </si>
  <si>
    <t>余昌杏</t>
  </si>
  <si>
    <t>62218405******26961</t>
  </si>
  <si>
    <t>138****0305</t>
  </si>
  <si>
    <t>余作桂</t>
  </si>
  <si>
    <t>62218405******40006</t>
  </si>
  <si>
    <t>139****3602</t>
  </si>
  <si>
    <t>余作剑</t>
  </si>
  <si>
    <t>62218405******39750</t>
  </si>
  <si>
    <t>136****4362</t>
  </si>
  <si>
    <t>余启忠</t>
  </si>
  <si>
    <t>62218405******39735</t>
  </si>
  <si>
    <t>133****0220</t>
  </si>
  <si>
    <t>杨美芳</t>
  </si>
  <si>
    <t>62218405******41491</t>
  </si>
  <si>
    <t>137****1470</t>
  </si>
  <si>
    <t>罗联湖</t>
  </si>
  <si>
    <t>62218405******41103</t>
  </si>
  <si>
    <t>136****7793</t>
  </si>
  <si>
    <t>余启彪</t>
  </si>
  <si>
    <t>62218405******40931</t>
  </si>
  <si>
    <t>132****4555</t>
  </si>
  <si>
    <t>余小红</t>
  </si>
  <si>
    <t>90307160******00048593</t>
  </si>
  <si>
    <t>136****7402</t>
  </si>
  <si>
    <t>余联土</t>
  </si>
  <si>
    <t>62218405******40840</t>
  </si>
  <si>
    <t>136****5391</t>
  </si>
  <si>
    <t>余昌煌</t>
  </si>
  <si>
    <t>62218405******40873</t>
  </si>
  <si>
    <t>139****1300</t>
  </si>
  <si>
    <t>余启森</t>
  </si>
  <si>
    <t>62218405******41251</t>
  </si>
  <si>
    <t>137****7719</t>
  </si>
  <si>
    <t>黄金秀</t>
  </si>
  <si>
    <t>62218405******40881</t>
  </si>
  <si>
    <t>135****0592</t>
  </si>
  <si>
    <t>余联钟</t>
  </si>
  <si>
    <t>90307160******00048646</t>
  </si>
  <si>
    <t>132****8271</t>
  </si>
  <si>
    <t>乐发烨</t>
  </si>
  <si>
    <t>90307160******00048655</t>
  </si>
  <si>
    <t>138****9556</t>
  </si>
  <si>
    <t>余昌荣</t>
  </si>
  <si>
    <t>62218405******40832</t>
  </si>
  <si>
    <t>138****4779</t>
  </si>
  <si>
    <t>余联墙</t>
  </si>
  <si>
    <t>62218405******27076</t>
  </si>
  <si>
    <t>137****8542</t>
  </si>
  <si>
    <t>余联耀</t>
  </si>
  <si>
    <t>62218405******40949</t>
  </si>
  <si>
    <t>136****5001</t>
  </si>
  <si>
    <t>余作芳</t>
  </si>
  <si>
    <t>90307160******00048735</t>
  </si>
  <si>
    <t>139****0475</t>
  </si>
  <si>
    <t>62218405******40113</t>
  </si>
  <si>
    <t>139****4698</t>
  </si>
  <si>
    <t>余立算</t>
  </si>
  <si>
    <t>90307160******00048771</t>
  </si>
  <si>
    <t>131****5564</t>
  </si>
  <si>
    <t>陈春妹</t>
  </si>
  <si>
    <t>62218405******41186</t>
  </si>
  <si>
    <t>135****9412</t>
  </si>
  <si>
    <t>余立喜</t>
  </si>
  <si>
    <t>62218405******40766</t>
  </si>
  <si>
    <t>136****7007</t>
  </si>
  <si>
    <t>余启在</t>
  </si>
  <si>
    <t>62218405******41079</t>
  </si>
  <si>
    <t>131****3381</t>
  </si>
  <si>
    <t>余作宾</t>
  </si>
  <si>
    <t>90307160******00048815</t>
  </si>
  <si>
    <t>134****0834</t>
  </si>
  <si>
    <t>余桂文</t>
  </si>
  <si>
    <t>62218405******41293</t>
  </si>
  <si>
    <t>134****5593</t>
  </si>
  <si>
    <t>余启善</t>
  </si>
  <si>
    <t>62218405******40147</t>
  </si>
  <si>
    <t>133****9592</t>
  </si>
  <si>
    <t>廖之吉</t>
  </si>
  <si>
    <t>62218405******41400</t>
  </si>
  <si>
    <t>134****5456</t>
  </si>
  <si>
    <t>廖世章</t>
  </si>
  <si>
    <t>62218405******41178</t>
  </si>
  <si>
    <t>137****9478</t>
  </si>
  <si>
    <t>余立初</t>
  </si>
  <si>
    <t>62218405******41285</t>
  </si>
  <si>
    <t>136****9852</t>
  </si>
  <si>
    <t>余启地</t>
  </si>
  <si>
    <t>62218405******81244</t>
  </si>
  <si>
    <t>132****3771</t>
  </si>
  <si>
    <t>62218405******40097</t>
  </si>
  <si>
    <t>136****9114</t>
  </si>
  <si>
    <t>乐应旺</t>
  </si>
  <si>
    <t>62218405******41483</t>
  </si>
  <si>
    <t>132****5448</t>
  </si>
  <si>
    <t>乐应来</t>
  </si>
  <si>
    <t>90307160******00048842</t>
  </si>
  <si>
    <t>131****8897</t>
  </si>
  <si>
    <t>余青香</t>
  </si>
  <si>
    <t>62218405******42705</t>
  </si>
  <si>
    <t>131****2920</t>
  </si>
  <si>
    <t>乐应扬</t>
  </si>
  <si>
    <t>62218405******41517</t>
  </si>
  <si>
    <t>134****5790</t>
  </si>
  <si>
    <t>乐应球</t>
  </si>
  <si>
    <t>90307160******00048879</t>
  </si>
  <si>
    <t>136****2754</t>
  </si>
  <si>
    <t>62218405******42465</t>
  </si>
  <si>
    <t>135****7009</t>
  </si>
  <si>
    <t>乐应杭</t>
  </si>
  <si>
    <t>90307160******00048897</t>
  </si>
  <si>
    <t>132****7078</t>
  </si>
  <si>
    <t>乐发银</t>
  </si>
  <si>
    <t>62218405******41921</t>
  </si>
  <si>
    <t>134****3407</t>
  </si>
  <si>
    <t>乐应界</t>
  </si>
  <si>
    <t>62218405******42390</t>
  </si>
  <si>
    <t>133****4702</t>
  </si>
  <si>
    <t>乐应城</t>
  </si>
  <si>
    <t>62218405******42218</t>
  </si>
  <si>
    <t>133****8986</t>
  </si>
  <si>
    <t>乐发财</t>
  </si>
  <si>
    <t>62218405******42366</t>
  </si>
  <si>
    <t>139****1981</t>
  </si>
  <si>
    <t>90307160******00048931</t>
  </si>
  <si>
    <t>137****3857</t>
  </si>
  <si>
    <t>乐应辉</t>
  </si>
  <si>
    <t>62218405******42622</t>
  </si>
  <si>
    <t>133****7387</t>
  </si>
  <si>
    <t>乐应福</t>
  </si>
  <si>
    <t>90307160******00048968</t>
  </si>
  <si>
    <t>138****6186</t>
  </si>
  <si>
    <t>乐发建</t>
  </si>
  <si>
    <t>62218405******42309</t>
  </si>
  <si>
    <t>137****0884</t>
  </si>
  <si>
    <t>乐应玉</t>
  </si>
  <si>
    <t>62218405******42655</t>
  </si>
  <si>
    <t>132****2305</t>
  </si>
  <si>
    <t>乐发安</t>
  </si>
  <si>
    <t>90307160******00048995</t>
  </si>
  <si>
    <t>133****2923</t>
  </si>
  <si>
    <t>乐发水</t>
  </si>
  <si>
    <t>62218405******62500</t>
  </si>
  <si>
    <t>135****1295</t>
  </si>
  <si>
    <t>乐发堘</t>
  </si>
  <si>
    <t>62218405******27092</t>
  </si>
  <si>
    <t>132****8540</t>
  </si>
  <si>
    <t>乐应焕</t>
  </si>
  <si>
    <t>62218405******42713</t>
  </si>
  <si>
    <t>131****9834</t>
  </si>
  <si>
    <t>乐发超</t>
  </si>
  <si>
    <t>62218405******42168</t>
  </si>
  <si>
    <t>139****2527</t>
  </si>
  <si>
    <t>余联算</t>
  </si>
  <si>
    <t>62218405******43786</t>
  </si>
  <si>
    <t>136****6364</t>
  </si>
  <si>
    <t>余联谋</t>
  </si>
  <si>
    <t>90307160******00049048</t>
  </si>
  <si>
    <t>133****8541</t>
  </si>
  <si>
    <t>余联池</t>
  </si>
  <si>
    <t>62218405******43588</t>
  </si>
  <si>
    <t>133****3090</t>
  </si>
  <si>
    <t>余联斗</t>
  </si>
  <si>
    <t>90307160******00049075</t>
  </si>
  <si>
    <t>134****6000</t>
  </si>
  <si>
    <t>余联好</t>
  </si>
  <si>
    <t>90307160******00049084</t>
  </si>
  <si>
    <t>133****8154</t>
  </si>
  <si>
    <t>余联笔</t>
  </si>
  <si>
    <t>62218405******43737</t>
  </si>
  <si>
    <t>138****0294</t>
  </si>
  <si>
    <t>余立积</t>
  </si>
  <si>
    <t>62218405******43448</t>
  </si>
  <si>
    <t>139****7356</t>
  </si>
  <si>
    <t>余立钞</t>
  </si>
  <si>
    <t>62218405******45179</t>
  </si>
  <si>
    <t>135****6172</t>
  </si>
  <si>
    <t>余联珠</t>
  </si>
  <si>
    <t>62218405******43356</t>
  </si>
  <si>
    <t>135****2751</t>
  </si>
  <si>
    <t>余立金</t>
  </si>
  <si>
    <t>62218405******43729</t>
  </si>
  <si>
    <t>136****8737</t>
  </si>
  <si>
    <t>郑立凤</t>
  </si>
  <si>
    <t>62218405******43539</t>
  </si>
  <si>
    <t>132****3701</t>
  </si>
  <si>
    <t>62218405******43711</t>
  </si>
  <si>
    <t>139****8753</t>
  </si>
  <si>
    <t>余联修</t>
  </si>
  <si>
    <t>62218405******43612</t>
  </si>
  <si>
    <t>135****8606</t>
  </si>
  <si>
    <t>余联军</t>
  </si>
  <si>
    <t>90307160******00049182</t>
  </si>
  <si>
    <t>137****4080</t>
  </si>
  <si>
    <t>余联稳</t>
  </si>
  <si>
    <t>62218405******43703</t>
  </si>
  <si>
    <t>139****5608</t>
  </si>
  <si>
    <t>余昌仓</t>
  </si>
  <si>
    <t>90307160******00049208</t>
  </si>
  <si>
    <t>133****5951</t>
  </si>
  <si>
    <t>余联银</t>
  </si>
  <si>
    <t>90307160******00049217</t>
  </si>
  <si>
    <t>136****4354</t>
  </si>
  <si>
    <t>廖美香</t>
  </si>
  <si>
    <t>62218405******43554</t>
  </si>
  <si>
    <t>131****5330</t>
  </si>
  <si>
    <t>余维梁</t>
  </si>
  <si>
    <t>90307160******00049235</t>
  </si>
  <si>
    <t>131****5887</t>
  </si>
  <si>
    <t>余昌平</t>
  </si>
  <si>
    <t>90307160******00049244</t>
  </si>
  <si>
    <t>137****4841</t>
  </si>
  <si>
    <t>余昌填</t>
  </si>
  <si>
    <t>90307160******00049253</t>
  </si>
  <si>
    <t>131****8752</t>
  </si>
  <si>
    <t>余联镇</t>
  </si>
  <si>
    <t>90307160******00049262</t>
  </si>
  <si>
    <t>133****0011</t>
  </si>
  <si>
    <t>余联芳</t>
  </si>
  <si>
    <t>62218405******43661</t>
  </si>
  <si>
    <t>137****7009</t>
  </si>
  <si>
    <t>余立章</t>
  </si>
  <si>
    <t>90307160******00049299</t>
  </si>
  <si>
    <t>139****6801</t>
  </si>
  <si>
    <t>余联重</t>
  </si>
  <si>
    <t>62218405******43695</t>
  </si>
  <si>
    <t>134****4519</t>
  </si>
  <si>
    <t>余联社</t>
  </si>
  <si>
    <t>62218405******42358</t>
  </si>
  <si>
    <t>138****9592</t>
  </si>
  <si>
    <t>余立康</t>
  </si>
  <si>
    <t>62218405******43174</t>
  </si>
  <si>
    <t>131****1904</t>
  </si>
  <si>
    <t>余联添</t>
  </si>
  <si>
    <t>62218405******26395</t>
  </si>
  <si>
    <t>136****7246</t>
  </si>
  <si>
    <t>余联榜</t>
  </si>
  <si>
    <t>62218405******43620</t>
  </si>
  <si>
    <t>133****3906</t>
  </si>
  <si>
    <t>谢秀端</t>
  </si>
  <si>
    <t>62218405******27241</t>
  </si>
  <si>
    <t>139****9374</t>
  </si>
  <si>
    <t>余联朵</t>
  </si>
  <si>
    <t>62218405******43646</t>
  </si>
  <si>
    <t>135****1076</t>
  </si>
  <si>
    <t>余联灶</t>
  </si>
  <si>
    <t>62218405******43414</t>
  </si>
  <si>
    <t>133****3337</t>
  </si>
  <si>
    <t>余立镇</t>
  </si>
  <si>
    <t>62218405******44966</t>
  </si>
  <si>
    <t>134****9803</t>
  </si>
  <si>
    <t>余联棕</t>
  </si>
  <si>
    <t>62218405******45153</t>
  </si>
  <si>
    <t>137****5558</t>
  </si>
  <si>
    <t>余兴玉</t>
  </si>
  <si>
    <t>90307160******00049324</t>
  </si>
  <si>
    <t>135****8408</t>
  </si>
  <si>
    <t>余联祥</t>
  </si>
  <si>
    <t>90307160******00049342</t>
  </si>
  <si>
    <t>138****8610</t>
  </si>
  <si>
    <t>余立柑</t>
  </si>
  <si>
    <t>62218405******44743</t>
  </si>
  <si>
    <t>131****1292</t>
  </si>
  <si>
    <t>余联顺</t>
  </si>
  <si>
    <t>62218405******44925</t>
  </si>
  <si>
    <t>132****0054</t>
  </si>
  <si>
    <t>余启金</t>
  </si>
  <si>
    <t>90307160******00049388</t>
  </si>
  <si>
    <t>135****2988</t>
  </si>
  <si>
    <t>黄其深</t>
  </si>
  <si>
    <t>62218405******45054</t>
  </si>
  <si>
    <t>138****9565</t>
  </si>
  <si>
    <t>黄其樟</t>
  </si>
  <si>
    <t>62218405******44990</t>
  </si>
  <si>
    <t>132****8737</t>
  </si>
  <si>
    <t>62218405******45229</t>
  </si>
  <si>
    <t>135****5771</t>
  </si>
  <si>
    <t>余立木</t>
  </si>
  <si>
    <t>62218405******45104</t>
  </si>
  <si>
    <t>136****7865</t>
  </si>
  <si>
    <t>余联树</t>
  </si>
  <si>
    <t>62218405******45062</t>
  </si>
  <si>
    <t>131****7625</t>
  </si>
  <si>
    <t>余联治</t>
  </si>
  <si>
    <t>62218405******44784</t>
  </si>
  <si>
    <t>138****7160</t>
  </si>
  <si>
    <t>余启炉</t>
  </si>
  <si>
    <t>90307160******00049397</t>
  </si>
  <si>
    <t>133****2542</t>
  </si>
  <si>
    <t>余启立</t>
  </si>
  <si>
    <t>90307160******00049404</t>
  </si>
  <si>
    <t>138****8233</t>
  </si>
  <si>
    <t>余启年</t>
  </si>
  <si>
    <t>90307160******00049413</t>
  </si>
  <si>
    <t>131****0839</t>
  </si>
  <si>
    <t>余联佑</t>
  </si>
  <si>
    <t>62218405******44016</t>
  </si>
  <si>
    <t>138****3936</t>
  </si>
  <si>
    <t>余作财</t>
  </si>
  <si>
    <t>62218405******44123</t>
  </si>
  <si>
    <t>137****4318</t>
  </si>
  <si>
    <t>余昌海</t>
  </si>
  <si>
    <t>62218405******31373</t>
  </si>
  <si>
    <t>139****2929</t>
  </si>
  <si>
    <t>余作群</t>
  </si>
  <si>
    <t>62218405******43984</t>
  </si>
  <si>
    <t>131****1146</t>
  </si>
  <si>
    <t>余联奇</t>
  </si>
  <si>
    <t>62218405******45013</t>
  </si>
  <si>
    <t>135****6427</t>
  </si>
  <si>
    <t>余立源</t>
  </si>
  <si>
    <t>62218405******44545</t>
  </si>
  <si>
    <t>132****6119</t>
  </si>
  <si>
    <t>余立钻</t>
  </si>
  <si>
    <t>62218405******44834</t>
  </si>
  <si>
    <t>133****0168</t>
  </si>
  <si>
    <t>余吉笙</t>
  </si>
  <si>
    <t>62218405******65732</t>
  </si>
  <si>
    <t>138****2505</t>
  </si>
  <si>
    <t>陈玉梅</t>
  </si>
  <si>
    <t>90307160******00049510</t>
  </si>
  <si>
    <t>132****3999</t>
  </si>
  <si>
    <t>余联干</t>
  </si>
  <si>
    <t>90307160******00049529</t>
  </si>
  <si>
    <t>137****4403</t>
  </si>
  <si>
    <t>余联锦</t>
  </si>
  <si>
    <t>62218405******43950</t>
  </si>
  <si>
    <t>136****6522</t>
  </si>
  <si>
    <t>余联汉</t>
  </si>
  <si>
    <t>62218405******44776</t>
  </si>
  <si>
    <t>132****7819</t>
  </si>
  <si>
    <t>余立炸</t>
  </si>
  <si>
    <t>62218405******44941</t>
  </si>
  <si>
    <t>139****8338</t>
  </si>
  <si>
    <t>余联坡</t>
  </si>
  <si>
    <t>62218405******44032</t>
  </si>
  <si>
    <t>135****6729</t>
  </si>
  <si>
    <t>余联秀</t>
  </si>
  <si>
    <t>62218405******44107</t>
  </si>
  <si>
    <t>136****9778</t>
  </si>
  <si>
    <t>余联柳</t>
  </si>
  <si>
    <t>62218405******45120</t>
  </si>
  <si>
    <t>135****5013</t>
  </si>
  <si>
    <t>余联秦</t>
  </si>
  <si>
    <t>62218405******45237</t>
  </si>
  <si>
    <t>138****8763</t>
  </si>
  <si>
    <t>余立灶</t>
  </si>
  <si>
    <t>62218405******44693</t>
  </si>
  <si>
    <t>134****4137</t>
  </si>
  <si>
    <t>余联美</t>
  </si>
  <si>
    <t>35042219********</t>
  </si>
  <si>
    <t>62218405******99255</t>
  </si>
  <si>
    <t>131****3043</t>
  </si>
  <si>
    <t>余五七</t>
  </si>
  <si>
    <t>62218405******44859</t>
  </si>
  <si>
    <t>133****5524</t>
  </si>
  <si>
    <t>余联增</t>
  </si>
  <si>
    <t>62218405******45203</t>
  </si>
  <si>
    <t>138****0997</t>
  </si>
  <si>
    <t>余联产</t>
  </si>
  <si>
    <t>62218405******44974</t>
  </si>
  <si>
    <t>137****0648</t>
  </si>
  <si>
    <t>余立炉</t>
  </si>
  <si>
    <t>62218405******44008</t>
  </si>
  <si>
    <t>139****5109</t>
  </si>
  <si>
    <t>余立委</t>
  </si>
  <si>
    <t>62218405******45294</t>
  </si>
  <si>
    <t>137****9895</t>
  </si>
  <si>
    <t>余联济</t>
  </si>
  <si>
    <t>62218405******44065</t>
  </si>
  <si>
    <t>131****7016</t>
  </si>
  <si>
    <t>余立朗</t>
  </si>
  <si>
    <t>62218405******44891</t>
  </si>
  <si>
    <t>136****1820</t>
  </si>
  <si>
    <t>廖美妹</t>
  </si>
  <si>
    <t>62218405******45161</t>
  </si>
  <si>
    <t>132****5213</t>
  </si>
  <si>
    <t>余立圳</t>
  </si>
  <si>
    <t>62218405******44735</t>
  </si>
  <si>
    <t>137****1797</t>
  </si>
  <si>
    <t>余秀祖</t>
  </si>
  <si>
    <t>90307160******00465828</t>
  </si>
  <si>
    <t>137****2285</t>
  </si>
  <si>
    <t>余立场</t>
  </si>
  <si>
    <t>62218405******41038</t>
  </si>
  <si>
    <t>133****8604</t>
  </si>
  <si>
    <t>余秀水</t>
  </si>
  <si>
    <t>62218405******56825</t>
  </si>
  <si>
    <t>138****0846</t>
  </si>
  <si>
    <t>余秀魁</t>
  </si>
  <si>
    <t>62218405******45617</t>
  </si>
  <si>
    <t>137****1066</t>
  </si>
  <si>
    <t>方幼使</t>
  </si>
  <si>
    <t>62218405******31407</t>
  </si>
  <si>
    <t>134****2298</t>
  </si>
  <si>
    <t>余秀文</t>
  </si>
  <si>
    <t>62218405******45575</t>
  </si>
  <si>
    <t>134****9280</t>
  </si>
  <si>
    <t>90307160******00049654</t>
  </si>
  <si>
    <t>134****3857</t>
  </si>
  <si>
    <t>余秀钱</t>
  </si>
  <si>
    <t>62218405******45583</t>
  </si>
  <si>
    <t>139****4503</t>
  </si>
  <si>
    <t>余振雄</t>
  </si>
  <si>
    <t>62218405******45468</t>
  </si>
  <si>
    <t>138****1201</t>
  </si>
  <si>
    <t>余联周</t>
  </si>
  <si>
    <t>90307160******00049681</t>
  </si>
  <si>
    <t>135****4983</t>
  </si>
  <si>
    <t>余振兴</t>
  </si>
  <si>
    <t>62218405******45682</t>
  </si>
  <si>
    <t>133****6436</t>
  </si>
  <si>
    <t>余秀祥</t>
  </si>
  <si>
    <t>90307160******00049707</t>
  </si>
  <si>
    <t>陈文华</t>
  </si>
  <si>
    <t>90307160******00049716</t>
  </si>
  <si>
    <t>134****0122</t>
  </si>
  <si>
    <t>余开村</t>
  </si>
  <si>
    <t>62218405******45948</t>
  </si>
  <si>
    <t>133****9663</t>
  </si>
  <si>
    <t>余秀财</t>
  </si>
  <si>
    <t>90307160******00049734</t>
  </si>
  <si>
    <t>134****4023</t>
  </si>
  <si>
    <t>余开团</t>
  </si>
  <si>
    <t>62218405******41723</t>
  </si>
  <si>
    <t>137****2312</t>
  </si>
  <si>
    <t>余秀仁</t>
  </si>
  <si>
    <t>62218405******45666</t>
  </si>
  <si>
    <t>131****7136</t>
  </si>
  <si>
    <t>余振莅</t>
  </si>
  <si>
    <t>90307160******00049770</t>
  </si>
  <si>
    <t>135****5525</t>
  </si>
  <si>
    <t>余联宜</t>
  </si>
  <si>
    <t>62218405******45625</t>
  </si>
  <si>
    <t>137****1796</t>
  </si>
  <si>
    <t>余立斌</t>
  </si>
  <si>
    <t>62218405******45609</t>
  </si>
  <si>
    <t>137****2084</t>
  </si>
  <si>
    <t>余秀梁</t>
  </si>
  <si>
    <t>90307160******00049814</t>
  </si>
  <si>
    <t>136****5709</t>
  </si>
  <si>
    <t>余联遍</t>
  </si>
  <si>
    <t>90307160******00049823</t>
  </si>
  <si>
    <t>135****3851</t>
  </si>
  <si>
    <t>余联敬</t>
  </si>
  <si>
    <t>62218405******46367</t>
  </si>
  <si>
    <t>余昌起</t>
  </si>
  <si>
    <t>90307160******00049841</t>
  </si>
  <si>
    <t>138****9940</t>
  </si>
  <si>
    <t>余秀佑</t>
  </si>
  <si>
    <t>90307160******00049850</t>
  </si>
  <si>
    <t>137****6527</t>
  </si>
  <si>
    <t>余秀遵</t>
  </si>
  <si>
    <t>90307160******00049869</t>
  </si>
  <si>
    <t>135****3048</t>
  </si>
  <si>
    <t>余立稳</t>
  </si>
  <si>
    <t>62303615******09654</t>
  </si>
  <si>
    <t>139****1646</t>
  </si>
  <si>
    <t>方菊花</t>
  </si>
  <si>
    <t>62218405******46466</t>
  </si>
  <si>
    <t>139****8218</t>
  </si>
  <si>
    <t>余秀强</t>
  </si>
  <si>
    <t>62218405******46417</t>
  </si>
  <si>
    <t>137****7765</t>
  </si>
  <si>
    <t>余秀顶</t>
  </si>
  <si>
    <t>62218405******81392</t>
  </si>
  <si>
    <t>131****3016</t>
  </si>
  <si>
    <t>余秀练</t>
  </si>
  <si>
    <t>62218405******46458</t>
  </si>
  <si>
    <t>132****0242</t>
  </si>
  <si>
    <t>余秀木</t>
  </si>
  <si>
    <t>62218405******31365</t>
  </si>
  <si>
    <t>138****2996</t>
  </si>
  <si>
    <t>余秀承</t>
  </si>
  <si>
    <t>62218405******46375</t>
  </si>
  <si>
    <t>132****9483</t>
  </si>
  <si>
    <t>余联文</t>
  </si>
  <si>
    <t>62218405******41111</t>
  </si>
  <si>
    <t>135****7659</t>
  </si>
  <si>
    <t>余联芹</t>
  </si>
  <si>
    <t>62218405******46391</t>
  </si>
  <si>
    <t>134****2650</t>
  </si>
  <si>
    <t>余昌好</t>
  </si>
  <si>
    <t>62218405******45427</t>
  </si>
  <si>
    <t>138****8053</t>
  </si>
  <si>
    <t>余秀香</t>
  </si>
  <si>
    <t>62218405******27415</t>
  </si>
  <si>
    <t>136****4944</t>
  </si>
  <si>
    <t>余振高</t>
  </si>
  <si>
    <t>62218405******45492</t>
  </si>
  <si>
    <t>137****4071</t>
  </si>
  <si>
    <t>余联淼</t>
  </si>
  <si>
    <t>90307160******00049878</t>
  </si>
  <si>
    <t>137****6634</t>
  </si>
  <si>
    <t>余立旺</t>
  </si>
  <si>
    <t>62218405******47290</t>
  </si>
  <si>
    <t>135****3352</t>
  </si>
  <si>
    <t>罗秀妹</t>
  </si>
  <si>
    <t>62218405******47878</t>
  </si>
  <si>
    <t>134****5145</t>
  </si>
  <si>
    <t>余新坤</t>
  </si>
  <si>
    <t>90307160******00049903</t>
  </si>
  <si>
    <t>135****7757</t>
  </si>
  <si>
    <t>余开柳</t>
  </si>
  <si>
    <t>90307160******00049912</t>
  </si>
  <si>
    <t>132****1003</t>
  </si>
  <si>
    <t>余昌明</t>
  </si>
  <si>
    <t>62218405******27456</t>
  </si>
  <si>
    <t>133****6087</t>
  </si>
  <si>
    <t>余秀昌</t>
  </si>
  <si>
    <t>62218405******27522</t>
  </si>
  <si>
    <t>132****5831</t>
  </si>
  <si>
    <t>余联门</t>
  </si>
  <si>
    <t>62218405******45641</t>
  </si>
  <si>
    <t>136****5232</t>
  </si>
  <si>
    <t>余秀藩</t>
  </si>
  <si>
    <t>62218405******37510</t>
  </si>
  <si>
    <t>134****5517</t>
  </si>
  <si>
    <t>余开辉</t>
  </si>
  <si>
    <t>90307160******00049976</t>
  </si>
  <si>
    <t>134****9581</t>
  </si>
  <si>
    <t>余开钻</t>
  </si>
  <si>
    <t>62218405******46706</t>
  </si>
  <si>
    <t>131****8272</t>
  </si>
  <si>
    <t>余联标</t>
  </si>
  <si>
    <t>62218405******47688</t>
  </si>
  <si>
    <t>132****2748</t>
  </si>
  <si>
    <t>池家笔</t>
  </si>
  <si>
    <t>62303625******57891</t>
  </si>
  <si>
    <t>134****5769</t>
  </si>
  <si>
    <t>62218405******47647</t>
  </si>
  <si>
    <t>134****9573</t>
  </si>
  <si>
    <t>余联林</t>
  </si>
  <si>
    <t>90307160******00050026</t>
  </si>
  <si>
    <t>138****2606</t>
  </si>
  <si>
    <t>李宝花</t>
  </si>
  <si>
    <t>62218405******63385</t>
  </si>
  <si>
    <t>139****6263</t>
  </si>
  <si>
    <t>余昌益</t>
  </si>
  <si>
    <t>62218405******47860</t>
  </si>
  <si>
    <t>136****0026</t>
  </si>
  <si>
    <t>余开校</t>
  </si>
  <si>
    <t>90307160******00050053</t>
  </si>
  <si>
    <t>135****7691</t>
  </si>
  <si>
    <t>余联敢</t>
  </si>
  <si>
    <t>62218405******47498</t>
  </si>
  <si>
    <t>134****5195</t>
  </si>
  <si>
    <t>余联选</t>
  </si>
  <si>
    <t>62218405******46789</t>
  </si>
  <si>
    <t>131****9967</t>
  </si>
  <si>
    <t>张美娥</t>
  </si>
  <si>
    <t>90307160******00050080</t>
  </si>
  <si>
    <t>138****7106</t>
  </si>
  <si>
    <t>余新志</t>
  </si>
  <si>
    <t>62218405******47829</t>
  </si>
  <si>
    <t>132****5849</t>
  </si>
  <si>
    <t>余联生</t>
  </si>
  <si>
    <t>90307160******00050106</t>
  </si>
  <si>
    <t>134****9471</t>
  </si>
  <si>
    <t>朱秀美</t>
  </si>
  <si>
    <t>62218405******46730</t>
  </si>
  <si>
    <t>139****7815</t>
  </si>
  <si>
    <t>余振砍</t>
  </si>
  <si>
    <t>62303625******57883</t>
  </si>
  <si>
    <t>138****0679</t>
  </si>
  <si>
    <t>余秀华</t>
  </si>
  <si>
    <t>62218405******46714</t>
  </si>
  <si>
    <t>136****5864</t>
  </si>
  <si>
    <t>余开野</t>
  </si>
  <si>
    <t>62218405******27589</t>
  </si>
  <si>
    <t>137****5368</t>
  </si>
  <si>
    <t>余立现</t>
  </si>
  <si>
    <t>62218405******47589</t>
  </si>
  <si>
    <t>134****4445</t>
  </si>
  <si>
    <t>余秀眉</t>
  </si>
  <si>
    <t>62218405******47944</t>
  </si>
  <si>
    <t>132****5406</t>
  </si>
  <si>
    <t>余联需</t>
  </si>
  <si>
    <t>62218405******27506</t>
  </si>
  <si>
    <t>136****0377</t>
  </si>
  <si>
    <t>余联晃</t>
  </si>
  <si>
    <t>62218405******47514</t>
  </si>
  <si>
    <t>136****7306</t>
  </si>
  <si>
    <t>余秀泽</t>
  </si>
  <si>
    <t>90307160******00050188</t>
  </si>
  <si>
    <t>136****2106</t>
  </si>
  <si>
    <t>余作孝</t>
  </si>
  <si>
    <t>62218405******84891</t>
  </si>
  <si>
    <t>136****8458</t>
  </si>
  <si>
    <t>余联炽</t>
  </si>
  <si>
    <t>62218405******48496</t>
  </si>
  <si>
    <t>182****4824</t>
  </si>
  <si>
    <t>余联楼</t>
  </si>
  <si>
    <t>62218405******47712</t>
  </si>
  <si>
    <t>135****6215</t>
  </si>
  <si>
    <t>乐新芳</t>
  </si>
  <si>
    <t>90307160******00050197</t>
  </si>
  <si>
    <t>185****1238</t>
  </si>
  <si>
    <t>余维久</t>
  </si>
  <si>
    <t>62218405******46149</t>
  </si>
  <si>
    <t>158****5538</t>
  </si>
  <si>
    <t>余开卷</t>
  </si>
  <si>
    <t>62218405******48785</t>
  </si>
  <si>
    <t>132****6514</t>
  </si>
  <si>
    <t>余开裕</t>
  </si>
  <si>
    <t>62218405******48710</t>
  </si>
  <si>
    <t>185****2182</t>
  </si>
  <si>
    <t>张雪花</t>
  </si>
  <si>
    <t>62218405******48801</t>
  </si>
  <si>
    <t>132****2847</t>
  </si>
  <si>
    <t>余维坚</t>
  </si>
  <si>
    <t>62218405******49262</t>
  </si>
  <si>
    <t>132****6818</t>
  </si>
  <si>
    <t>余之浮</t>
  </si>
  <si>
    <t>62218405******48603</t>
  </si>
  <si>
    <t>132****1644</t>
  </si>
  <si>
    <t>余之玻</t>
  </si>
  <si>
    <t>62303625******59350</t>
  </si>
  <si>
    <t>185****5423</t>
  </si>
  <si>
    <t>余之炉</t>
  </si>
  <si>
    <t>62218405******81657</t>
  </si>
  <si>
    <t>182****4874</t>
  </si>
  <si>
    <t>余维绿</t>
  </si>
  <si>
    <t>62218405******48330</t>
  </si>
  <si>
    <t>136****2616</t>
  </si>
  <si>
    <t>温冬妹</t>
  </si>
  <si>
    <t>62218405******29449</t>
  </si>
  <si>
    <t>139****6487</t>
  </si>
  <si>
    <t>余开前</t>
  </si>
  <si>
    <t>62218405******48595</t>
  </si>
  <si>
    <t>132****5496</t>
  </si>
  <si>
    <t>余开先</t>
  </si>
  <si>
    <t>62218405******48397</t>
  </si>
  <si>
    <t>132****6477</t>
  </si>
  <si>
    <t>余昌堪</t>
  </si>
  <si>
    <t>90307160******00050320</t>
  </si>
  <si>
    <t>188****5464</t>
  </si>
  <si>
    <t>余开煌</t>
  </si>
  <si>
    <t>62218405******48256</t>
  </si>
  <si>
    <t>183****6544</t>
  </si>
  <si>
    <t>余昌配</t>
  </si>
  <si>
    <t>62218405******48819</t>
  </si>
  <si>
    <t>132****4871</t>
  </si>
  <si>
    <t>余之鸿</t>
  </si>
  <si>
    <t>62218405******48264</t>
  </si>
  <si>
    <t>132****1345</t>
  </si>
  <si>
    <t>余联油</t>
  </si>
  <si>
    <t>62218405******48702</t>
  </si>
  <si>
    <t>132****6144</t>
  </si>
  <si>
    <t>余之烧</t>
  </si>
  <si>
    <t>62218405******48272</t>
  </si>
  <si>
    <t>182****1635</t>
  </si>
  <si>
    <t>90307160******00050428</t>
  </si>
  <si>
    <t>132****8452</t>
  </si>
  <si>
    <t>余联灯</t>
  </si>
  <si>
    <t>62218405******48462</t>
  </si>
  <si>
    <t>182****4681</t>
  </si>
  <si>
    <t>62218405******81624</t>
  </si>
  <si>
    <t>132****4165</t>
  </si>
  <si>
    <t>余之德</t>
  </si>
  <si>
    <t>62218405******48454</t>
  </si>
  <si>
    <t>135****5646</t>
  </si>
  <si>
    <t>余开流</t>
  </si>
  <si>
    <t>62218405******48413</t>
  </si>
  <si>
    <t>182****4209</t>
  </si>
  <si>
    <t>余联专</t>
  </si>
  <si>
    <t>90307160******00050482</t>
  </si>
  <si>
    <t>132****2795</t>
  </si>
  <si>
    <t>余昌举</t>
  </si>
  <si>
    <t>62218405******49478</t>
  </si>
  <si>
    <t>138****4977</t>
  </si>
  <si>
    <t>余开产</t>
  </si>
  <si>
    <t>62218405******48553</t>
  </si>
  <si>
    <t>132****5677</t>
  </si>
  <si>
    <t>余开业</t>
  </si>
  <si>
    <t>62303615******55555</t>
  </si>
  <si>
    <t>132****7999</t>
  </si>
  <si>
    <t>余开国</t>
  </si>
  <si>
    <t>62218405******48637</t>
  </si>
  <si>
    <t>182****5486</t>
  </si>
  <si>
    <t>余开齐</t>
  </si>
  <si>
    <t>62218405******42580</t>
  </si>
  <si>
    <t>132****6465</t>
  </si>
  <si>
    <t>余之忠</t>
  </si>
  <si>
    <t>62218405******27613</t>
  </si>
  <si>
    <t>185****3463</t>
  </si>
  <si>
    <t>余开素</t>
  </si>
  <si>
    <t>62218405******48520</t>
  </si>
  <si>
    <t>184****6347</t>
  </si>
  <si>
    <t>余开丝</t>
  </si>
  <si>
    <t>62303615******91570</t>
  </si>
  <si>
    <t>132****1658</t>
  </si>
  <si>
    <t>余之升</t>
  </si>
  <si>
    <t>62218405******48132</t>
  </si>
  <si>
    <t>132****8127</t>
  </si>
  <si>
    <t>余昌随</t>
  </si>
  <si>
    <t>62218405******48850</t>
  </si>
  <si>
    <t>138****6546</t>
  </si>
  <si>
    <t>余开邦</t>
  </si>
  <si>
    <t>62303625******59327</t>
  </si>
  <si>
    <t>182****6487</t>
  </si>
  <si>
    <t>余之本</t>
  </si>
  <si>
    <t>62218405******49395</t>
  </si>
  <si>
    <t>182****9784</t>
  </si>
  <si>
    <t>余开全</t>
  </si>
  <si>
    <t>62218405******48660</t>
  </si>
  <si>
    <t>139****3571</t>
  </si>
  <si>
    <t>余联松</t>
  </si>
  <si>
    <t>62218405******42689</t>
  </si>
  <si>
    <t>余之斗</t>
  </si>
  <si>
    <t>62218405******48686</t>
  </si>
  <si>
    <t>135****6502</t>
  </si>
  <si>
    <t>文江镇山芹村水稻种植保险投保人情况明细表</t>
  </si>
  <si>
    <t>林志湖</t>
  </si>
  <si>
    <t>62218405******50328</t>
  </si>
  <si>
    <t>134****2534</t>
  </si>
  <si>
    <t>山芹村前坑</t>
  </si>
  <si>
    <t>林永炽</t>
  </si>
  <si>
    <t>62218405******49775</t>
  </si>
  <si>
    <t>139****8924</t>
  </si>
  <si>
    <t>林志钡</t>
  </si>
  <si>
    <t>62218405******49825</t>
  </si>
  <si>
    <t>134****0385</t>
  </si>
  <si>
    <t>林志银</t>
  </si>
  <si>
    <t>62218405******50286</t>
  </si>
  <si>
    <t>138****2612</t>
  </si>
  <si>
    <t>林志壮</t>
  </si>
  <si>
    <t>62218405******50260</t>
  </si>
  <si>
    <t>131****0267</t>
  </si>
  <si>
    <t>林志代</t>
  </si>
  <si>
    <t>62218405******49700</t>
  </si>
  <si>
    <t>135****1645</t>
  </si>
  <si>
    <t>林志旭</t>
  </si>
  <si>
    <t>62218405******50302</t>
  </si>
  <si>
    <t>139****9569</t>
  </si>
  <si>
    <t>林永宋</t>
  </si>
  <si>
    <t>62303611******40275</t>
  </si>
  <si>
    <t>134****7006</t>
  </si>
  <si>
    <t>林永仓</t>
  </si>
  <si>
    <t>62218405******49791</t>
  </si>
  <si>
    <t>132****0506</t>
  </si>
  <si>
    <t>林永阳</t>
  </si>
  <si>
    <t>62218405******49619</t>
  </si>
  <si>
    <t>131****2957</t>
  </si>
  <si>
    <t>陈春娥</t>
  </si>
  <si>
    <t>90307160******00062807</t>
  </si>
  <si>
    <t>133****5963</t>
  </si>
  <si>
    <t>林志淋</t>
  </si>
  <si>
    <t>90307160******00062816</t>
  </si>
  <si>
    <t>138****0290</t>
  </si>
  <si>
    <t>林志选</t>
  </si>
  <si>
    <t>62218405******49858</t>
  </si>
  <si>
    <t>138****7733</t>
  </si>
  <si>
    <t>陈桂芳</t>
  </si>
  <si>
    <t>90307160******00062834</t>
  </si>
  <si>
    <t>133****9667</t>
  </si>
  <si>
    <t>林志洪</t>
  </si>
  <si>
    <t>62218405******49676</t>
  </si>
  <si>
    <t>138****9552</t>
  </si>
  <si>
    <t>林志在</t>
  </si>
  <si>
    <t>90307160******00062852</t>
  </si>
  <si>
    <t>132****0371</t>
  </si>
  <si>
    <t>林志北</t>
  </si>
  <si>
    <t>90307160******00062861</t>
  </si>
  <si>
    <t>134****9421</t>
  </si>
  <si>
    <t>林永泉</t>
  </si>
  <si>
    <t>90307160******00062870</t>
  </si>
  <si>
    <t>131****7524</t>
  </si>
  <si>
    <t>林永土</t>
  </si>
  <si>
    <t>62218405******50377</t>
  </si>
  <si>
    <t>135****8029</t>
  </si>
  <si>
    <t>林永晴</t>
  </si>
  <si>
    <t>90307160******00062914</t>
  </si>
  <si>
    <t>134****8383</t>
  </si>
  <si>
    <t>林志江</t>
  </si>
  <si>
    <t>90307160******00062923</t>
  </si>
  <si>
    <t>138****2146</t>
  </si>
  <si>
    <t>林志桂</t>
  </si>
  <si>
    <t>90307160******00062932</t>
  </si>
  <si>
    <t>132****7946</t>
  </si>
  <si>
    <t>林志旦</t>
  </si>
  <si>
    <t>90307160******00062941</t>
  </si>
  <si>
    <t>135****8164</t>
  </si>
  <si>
    <t>林志建</t>
  </si>
  <si>
    <t>62218405******27795</t>
  </si>
  <si>
    <t>136****4500</t>
  </si>
  <si>
    <t>林志佳</t>
  </si>
  <si>
    <t>62218405******50096</t>
  </si>
  <si>
    <t>134****5197</t>
  </si>
  <si>
    <t>林志露</t>
  </si>
  <si>
    <t>90307160******00062978</t>
  </si>
  <si>
    <t>林志众</t>
  </si>
  <si>
    <t>62218405******50013</t>
  </si>
  <si>
    <t>131****6485</t>
  </si>
  <si>
    <t>林永青</t>
  </si>
  <si>
    <t>90307160******00062996</t>
  </si>
  <si>
    <t>138****5993</t>
  </si>
  <si>
    <t>林永翠</t>
  </si>
  <si>
    <t>90307160******00063003</t>
  </si>
  <si>
    <t>133****5870</t>
  </si>
  <si>
    <t>林联诚</t>
  </si>
  <si>
    <t>62303612******59960</t>
  </si>
  <si>
    <t>134****9294</t>
  </si>
  <si>
    <t>林志道</t>
  </si>
  <si>
    <t>62218405******64324</t>
  </si>
  <si>
    <t>131****3919</t>
  </si>
  <si>
    <t>林联灌</t>
  </si>
  <si>
    <t>90307160******00063030</t>
  </si>
  <si>
    <t>133****5414</t>
  </si>
  <si>
    <t>林志校</t>
  </si>
  <si>
    <t>62218405******51573</t>
  </si>
  <si>
    <t>137****2165</t>
  </si>
  <si>
    <t>林志墘</t>
  </si>
  <si>
    <t>62303625******57966</t>
  </si>
  <si>
    <t>134****8287</t>
  </si>
  <si>
    <t>林联溪</t>
  </si>
  <si>
    <t>90307160******00063067</t>
  </si>
  <si>
    <t>132****5541</t>
  </si>
  <si>
    <t>林联滋</t>
  </si>
  <si>
    <t>90307160******00063076</t>
  </si>
  <si>
    <t>135****6602</t>
  </si>
  <si>
    <t>林志教</t>
  </si>
  <si>
    <t>90307160******00063085</t>
  </si>
  <si>
    <t>132****3131</t>
  </si>
  <si>
    <t>周淑琴</t>
  </si>
  <si>
    <t>62218405******01593</t>
  </si>
  <si>
    <t>131****8930</t>
  </si>
  <si>
    <t>林志潘</t>
  </si>
  <si>
    <t>90307160******00063094</t>
  </si>
  <si>
    <t>131****6226</t>
  </si>
  <si>
    <t>林志汗</t>
  </si>
  <si>
    <t>90307160******00063101</t>
  </si>
  <si>
    <t>133****7987</t>
  </si>
  <si>
    <t>林联赫</t>
  </si>
  <si>
    <t>90307160******00063110</t>
  </si>
  <si>
    <t>132****5414</t>
  </si>
  <si>
    <t>林永水</t>
  </si>
  <si>
    <t>90307160******00063129</t>
  </si>
  <si>
    <t>134****8000</t>
  </si>
  <si>
    <t>林志花</t>
  </si>
  <si>
    <t>62218405******50849</t>
  </si>
  <si>
    <t>139****2688</t>
  </si>
  <si>
    <t>林永造</t>
  </si>
  <si>
    <t>90307160******00063147</t>
  </si>
  <si>
    <t>139****3059</t>
  </si>
  <si>
    <t>林永野</t>
  </si>
  <si>
    <t>90307160******00063156</t>
  </si>
  <si>
    <t>138****9357</t>
  </si>
  <si>
    <t>林永世</t>
  </si>
  <si>
    <t>90307160******00063165</t>
  </si>
  <si>
    <t>137****8563</t>
  </si>
  <si>
    <t>林志座</t>
  </si>
  <si>
    <t>90307160******00063174</t>
  </si>
  <si>
    <t>135****4253</t>
  </si>
  <si>
    <t>林联洋</t>
  </si>
  <si>
    <t>62218405******51136</t>
  </si>
  <si>
    <t>137****3316</t>
  </si>
  <si>
    <t>林志忠</t>
  </si>
  <si>
    <t>62218405******51516</t>
  </si>
  <si>
    <t>138****8416</t>
  </si>
  <si>
    <t>林志团</t>
  </si>
  <si>
    <t>90307160******00063209</t>
  </si>
  <si>
    <t>139****6236</t>
  </si>
  <si>
    <t>林志炼</t>
  </si>
  <si>
    <t>90307160******00063218</t>
  </si>
  <si>
    <t>131****0046</t>
  </si>
  <si>
    <t>林志顺</t>
  </si>
  <si>
    <t>62218405******27860</t>
  </si>
  <si>
    <t>136****2021</t>
  </si>
  <si>
    <t>林志业</t>
  </si>
  <si>
    <t>62218405******51581</t>
  </si>
  <si>
    <t>135****9061</t>
  </si>
  <si>
    <t>林志洒</t>
  </si>
  <si>
    <t>62218405******51706</t>
  </si>
  <si>
    <t>135****8417</t>
  </si>
  <si>
    <t>林永朗</t>
  </si>
  <si>
    <t>90307160******00063254</t>
  </si>
  <si>
    <t>138****7647</t>
  </si>
  <si>
    <t>林志利</t>
  </si>
  <si>
    <t>90307160******00063263</t>
  </si>
  <si>
    <t>133****3147</t>
  </si>
  <si>
    <t>林志炉</t>
  </si>
  <si>
    <t>62218405******51763</t>
  </si>
  <si>
    <t>132****7414</t>
  </si>
  <si>
    <t>林永字</t>
  </si>
  <si>
    <t>62218405******51946</t>
  </si>
  <si>
    <t>131****3412</t>
  </si>
  <si>
    <t>林志县</t>
  </si>
  <si>
    <t>90307160******00063290</t>
  </si>
  <si>
    <t>138****9414</t>
  </si>
  <si>
    <t>林志锵</t>
  </si>
  <si>
    <t>90307160******00417621</t>
  </si>
  <si>
    <t>137****4873</t>
  </si>
  <si>
    <t>林志楮</t>
  </si>
  <si>
    <t>90307160******00063325</t>
  </si>
  <si>
    <t>132****7437</t>
  </si>
  <si>
    <t>林志烂</t>
  </si>
  <si>
    <t>90307160******00063334</t>
  </si>
  <si>
    <t>132****3816</t>
  </si>
  <si>
    <t>林志味</t>
  </si>
  <si>
    <t>90307160******00063343</t>
  </si>
  <si>
    <t>132****6805</t>
  </si>
  <si>
    <t>林志象</t>
  </si>
  <si>
    <t>62218405******27811</t>
  </si>
  <si>
    <t>133****5907</t>
  </si>
  <si>
    <t>林联长</t>
  </si>
  <si>
    <t>62218405******51078</t>
  </si>
  <si>
    <t>136****4989</t>
  </si>
  <si>
    <t>林永柑</t>
  </si>
  <si>
    <t>90307160******00063352</t>
  </si>
  <si>
    <t>138****0083</t>
  </si>
  <si>
    <t>林永伶</t>
  </si>
  <si>
    <t>62218405******99560</t>
  </si>
  <si>
    <t>138****2528</t>
  </si>
  <si>
    <t>周长华</t>
  </si>
  <si>
    <t>62218405******51219</t>
  </si>
  <si>
    <t>132****7605</t>
  </si>
  <si>
    <t>林志福</t>
  </si>
  <si>
    <t>62290815******6617</t>
  </si>
  <si>
    <t>135****7734</t>
  </si>
  <si>
    <t>林志炸</t>
  </si>
  <si>
    <t>62218405******51045</t>
  </si>
  <si>
    <t>139****7058</t>
  </si>
  <si>
    <t>吕小华</t>
  </si>
  <si>
    <t>62218405******52050</t>
  </si>
  <si>
    <t>134****5337</t>
  </si>
  <si>
    <t>杨富春</t>
  </si>
  <si>
    <t>90307160******00063405</t>
  </si>
  <si>
    <t>137****4510</t>
  </si>
  <si>
    <t>林永开</t>
  </si>
  <si>
    <t>62218405******51870</t>
  </si>
  <si>
    <t>131****3860</t>
  </si>
  <si>
    <t>林永批</t>
  </si>
  <si>
    <t>62218405******27845</t>
  </si>
  <si>
    <t>138****9596</t>
  </si>
  <si>
    <t>林永月</t>
  </si>
  <si>
    <t>62218405******51730</t>
  </si>
  <si>
    <t>136****3498</t>
  </si>
  <si>
    <t>林进宇</t>
  </si>
  <si>
    <t>62218405******51086</t>
  </si>
  <si>
    <t>134****8185</t>
  </si>
  <si>
    <t>林进芳</t>
  </si>
  <si>
    <t>90307160******00063469</t>
  </si>
  <si>
    <t>134****3042</t>
  </si>
  <si>
    <t>林志镜</t>
  </si>
  <si>
    <t>90307160******00063478</t>
  </si>
  <si>
    <t>139****2129</t>
  </si>
  <si>
    <t>林志灿</t>
  </si>
  <si>
    <t>62303615******86467</t>
  </si>
  <si>
    <t>134****0035</t>
  </si>
  <si>
    <t>林志此</t>
  </si>
  <si>
    <t>90307160******00063496</t>
  </si>
  <si>
    <t>137****8299</t>
  </si>
  <si>
    <t>林永超</t>
  </si>
  <si>
    <t>62218405******51490</t>
  </si>
  <si>
    <t>131****4280</t>
  </si>
  <si>
    <t>林永雄</t>
  </si>
  <si>
    <t>62303611******43838</t>
  </si>
  <si>
    <t>135****0525</t>
  </si>
  <si>
    <t>林进场</t>
  </si>
  <si>
    <t>90307160******00063539</t>
  </si>
  <si>
    <t>136****6205</t>
  </si>
  <si>
    <t>林文镇</t>
  </si>
  <si>
    <t>62218405******50294</t>
  </si>
  <si>
    <t>137****4971</t>
  </si>
  <si>
    <t>林志艮</t>
  </si>
  <si>
    <t>90307160******00063566</t>
  </si>
  <si>
    <t>132****3680</t>
  </si>
  <si>
    <t>林志来</t>
  </si>
  <si>
    <t>90307160******00063575</t>
  </si>
  <si>
    <t>134****9583</t>
  </si>
  <si>
    <t>林志墙</t>
  </si>
  <si>
    <t>62218405******27803</t>
  </si>
  <si>
    <t>138****1723</t>
  </si>
  <si>
    <t>林志钿</t>
  </si>
  <si>
    <t>62218405******66326</t>
  </si>
  <si>
    <t>139****6351</t>
  </si>
  <si>
    <t>林永登</t>
  </si>
  <si>
    <t>62218405******51607</t>
  </si>
  <si>
    <t>134****8993</t>
  </si>
  <si>
    <t>林永生</t>
  </si>
  <si>
    <t>62218405******51157</t>
  </si>
  <si>
    <t>133****9614</t>
  </si>
  <si>
    <t>林永钎</t>
  </si>
  <si>
    <t>90307160******00063628</t>
  </si>
  <si>
    <t>139****2125</t>
  </si>
  <si>
    <t>林永彬</t>
  </si>
  <si>
    <t>62218405******52142</t>
  </si>
  <si>
    <t>133****9451</t>
  </si>
  <si>
    <t>林永块</t>
  </si>
  <si>
    <t>62218405******52084</t>
  </si>
  <si>
    <t>134****9270</t>
  </si>
  <si>
    <t>林进塔</t>
  </si>
  <si>
    <t>62218405******51656</t>
  </si>
  <si>
    <t>138****8849</t>
  </si>
  <si>
    <t>林永</t>
  </si>
  <si>
    <t>62303625******57933</t>
  </si>
  <si>
    <t>136****4535</t>
  </si>
  <si>
    <t>文江镇温厝村水稻种植保险投保人情况明细表</t>
  </si>
  <si>
    <t>邓芳田</t>
  </si>
  <si>
    <t>62218405******54056</t>
  </si>
  <si>
    <t>131****5374</t>
  </si>
  <si>
    <t>温厝村岬兜</t>
  </si>
  <si>
    <t>邓招准</t>
  </si>
  <si>
    <t>62218405******53462</t>
  </si>
  <si>
    <t>134****6107</t>
  </si>
  <si>
    <t>温厝村九丘</t>
  </si>
  <si>
    <t>邓芳茂</t>
  </si>
  <si>
    <t>62218405******53074</t>
  </si>
  <si>
    <t>131****5711</t>
  </si>
  <si>
    <t>张业明</t>
  </si>
  <si>
    <t>62218405******52951</t>
  </si>
  <si>
    <t>135****4216</t>
  </si>
  <si>
    <t>邓招起</t>
  </si>
  <si>
    <t>62218405******53660</t>
  </si>
  <si>
    <t>132****6152</t>
  </si>
  <si>
    <t>张业土</t>
  </si>
  <si>
    <t>62218405******53686</t>
  </si>
  <si>
    <t>138****6406</t>
  </si>
  <si>
    <t>张树墘</t>
  </si>
  <si>
    <t>62218405******53991</t>
  </si>
  <si>
    <t>138****0422</t>
  </si>
  <si>
    <t>邓招伟</t>
  </si>
  <si>
    <t>62218405******53520</t>
  </si>
  <si>
    <t>131****7899</t>
  </si>
  <si>
    <t>周学选</t>
  </si>
  <si>
    <t>62218405******53033</t>
  </si>
  <si>
    <t>133****8340</t>
  </si>
  <si>
    <t>邓芳桂</t>
  </si>
  <si>
    <t>62218405******53629</t>
  </si>
  <si>
    <t>131****2896</t>
  </si>
  <si>
    <t>邓芳选</t>
  </si>
  <si>
    <t>62218405******53470</t>
  </si>
  <si>
    <t>137****3072</t>
  </si>
  <si>
    <t>林春娥</t>
  </si>
  <si>
    <t>62218405******53751</t>
  </si>
  <si>
    <t>133****6333</t>
  </si>
  <si>
    <t>林建鹤</t>
  </si>
  <si>
    <t>62218405******53801</t>
  </si>
  <si>
    <t>137****3198</t>
  </si>
  <si>
    <t>周学富</t>
  </si>
  <si>
    <t>62218405******53496</t>
  </si>
  <si>
    <t>132****1482</t>
  </si>
  <si>
    <t>周学仕</t>
  </si>
  <si>
    <t>62218405******52779</t>
  </si>
  <si>
    <t>132****2583</t>
  </si>
  <si>
    <t>涂仁团</t>
  </si>
  <si>
    <t>62218405******27886</t>
  </si>
  <si>
    <t>136****9676</t>
  </si>
  <si>
    <t>周学贝</t>
  </si>
  <si>
    <t>62218405******53827</t>
  </si>
  <si>
    <t>136****8207</t>
  </si>
  <si>
    <t>邓招铭</t>
  </si>
  <si>
    <t>62218405******52860</t>
  </si>
  <si>
    <t>131****9047</t>
  </si>
  <si>
    <t>邓招书</t>
  </si>
  <si>
    <t>62218405******53421</t>
  </si>
  <si>
    <t>133****3271</t>
  </si>
  <si>
    <t>邓芳远</t>
  </si>
  <si>
    <t>62218405******54007</t>
  </si>
  <si>
    <t>133****5153</t>
  </si>
  <si>
    <t>邓芳多</t>
  </si>
  <si>
    <t>62218405******52969</t>
  </si>
  <si>
    <t>137****3194</t>
  </si>
  <si>
    <t>周邦斌</t>
  </si>
  <si>
    <t>62218405******52845</t>
  </si>
  <si>
    <t>134****6751</t>
  </si>
  <si>
    <t>林秀萍</t>
  </si>
  <si>
    <t>62218405******53652</t>
  </si>
  <si>
    <t>133****9680</t>
  </si>
  <si>
    <t>邓招齐</t>
  </si>
  <si>
    <t>62218405******53926</t>
  </si>
  <si>
    <t>137****8530</t>
  </si>
  <si>
    <t>方梅莲</t>
  </si>
  <si>
    <t>62218405******53744</t>
  </si>
  <si>
    <t>131****3902</t>
  </si>
  <si>
    <t>邓招统</t>
  </si>
  <si>
    <t>62218405******53611</t>
  </si>
  <si>
    <t>137****0472</t>
  </si>
  <si>
    <t>林绍妹</t>
  </si>
  <si>
    <t>62218405******53702</t>
  </si>
  <si>
    <t>139****8975</t>
  </si>
  <si>
    <t>周懋思</t>
  </si>
  <si>
    <t>62218405******52993</t>
  </si>
  <si>
    <t>138****6920</t>
  </si>
  <si>
    <t>林金香</t>
  </si>
  <si>
    <t>62218405******81970</t>
  </si>
  <si>
    <t>131****1079</t>
  </si>
  <si>
    <t>邓芳稳</t>
  </si>
  <si>
    <t>62218405******53579</t>
  </si>
  <si>
    <t>137****9594</t>
  </si>
  <si>
    <t>邓招兴</t>
  </si>
  <si>
    <t>62303611******43099</t>
  </si>
  <si>
    <t>138****1068</t>
  </si>
  <si>
    <t>邓招友</t>
  </si>
  <si>
    <t>62218405******53892</t>
  </si>
  <si>
    <t>137****3288</t>
  </si>
  <si>
    <t>周学阁</t>
  </si>
  <si>
    <t>62218405******53082</t>
  </si>
  <si>
    <t>131****9330</t>
  </si>
  <si>
    <t>周学鑫</t>
  </si>
  <si>
    <t>62218405******53603</t>
  </si>
  <si>
    <t>136****8005</t>
  </si>
  <si>
    <t>周懋杰</t>
  </si>
  <si>
    <t>62218405******53041</t>
  </si>
  <si>
    <t>134****7797</t>
  </si>
  <si>
    <t>周学成</t>
  </si>
  <si>
    <t>62218405******82077</t>
  </si>
  <si>
    <t>137****8771</t>
  </si>
  <si>
    <t>邓芳吉</t>
  </si>
  <si>
    <t>62218405******53884</t>
  </si>
  <si>
    <t>138****4207</t>
  </si>
  <si>
    <t>张业权</t>
  </si>
  <si>
    <t>62218405******53918</t>
  </si>
  <si>
    <t>139****2751</t>
  </si>
  <si>
    <t>邓芳地</t>
  </si>
  <si>
    <t>62218405******52886</t>
  </si>
  <si>
    <t>134****7286</t>
  </si>
  <si>
    <t>邓芳波</t>
  </si>
  <si>
    <t>62218405******52894</t>
  </si>
  <si>
    <t>135****2788</t>
  </si>
  <si>
    <t>张树学</t>
  </si>
  <si>
    <t>62218405******53512</t>
  </si>
  <si>
    <t>135****2928</t>
  </si>
  <si>
    <t>周懋添</t>
  </si>
  <si>
    <t>62218405******53546</t>
  </si>
  <si>
    <t>131****4723</t>
  </si>
  <si>
    <t>周学裕</t>
  </si>
  <si>
    <t>62218401******79902</t>
  </si>
  <si>
    <t>134****2597</t>
  </si>
  <si>
    <t>邓招宪</t>
  </si>
  <si>
    <t>62218405******52977</t>
  </si>
  <si>
    <t>136****5634</t>
  </si>
  <si>
    <t>邓招汉</t>
  </si>
  <si>
    <t>62218405******53504</t>
  </si>
  <si>
    <t>139****7494</t>
  </si>
  <si>
    <t>周邦规</t>
  </si>
  <si>
    <t>62218405******52985</t>
  </si>
  <si>
    <t>134****6953</t>
  </si>
  <si>
    <t>邓芳通</t>
  </si>
  <si>
    <t>62218405******53975</t>
  </si>
  <si>
    <t>139****6516</t>
  </si>
  <si>
    <t>周延允</t>
  </si>
  <si>
    <t>62218405******31530</t>
  </si>
  <si>
    <t>137****9074</t>
  </si>
  <si>
    <t>邓芳辉</t>
  </si>
  <si>
    <t>62218405******53835</t>
  </si>
  <si>
    <t>137****5191</t>
  </si>
  <si>
    <t>邓芳金</t>
  </si>
  <si>
    <t>62218405******53538</t>
  </si>
  <si>
    <t>132****9267</t>
  </si>
  <si>
    <t>邓芳红</t>
  </si>
  <si>
    <t>62218405******53108</t>
  </si>
  <si>
    <t>邓芳玉</t>
  </si>
  <si>
    <t>62218405******31548</t>
  </si>
  <si>
    <t>139****6777</t>
  </si>
  <si>
    <t>余新莲</t>
  </si>
  <si>
    <t>62218405******53025</t>
  </si>
  <si>
    <t>132****3872</t>
  </si>
  <si>
    <t>周学界</t>
  </si>
  <si>
    <t>62218405******53587</t>
  </si>
  <si>
    <t>131****8969</t>
  </si>
  <si>
    <t>周延土</t>
  </si>
  <si>
    <t>62218405******53710</t>
  </si>
  <si>
    <t>138****9338</t>
  </si>
  <si>
    <t>邓芳湖</t>
  </si>
  <si>
    <t>62218405******55210</t>
  </si>
  <si>
    <t>136****1718</t>
  </si>
  <si>
    <t>邓德芽</t>
  </si>
  <si>
    <t>62218405******56218</t>
  </si>
  <si>
    <t>133****2701</t>
  </si>
  <si>
    <t>邓芳水</t>
  </si>
  <si>
    <t>62218405******54742</t>
  </si>
  <si>
    <t>137****7112</t>
  </si>
  <si>
    <t>邓招顺</t>
  </si>
  <si>
    <t>62218405******55939</t>
  </si>
  <si>
    <t>135****9998</t>
  </si>
  <si>
    <t>邓招开</t>
  </si>
  <si>
    <t>62218405******55202</t>
  </si>
  <si>
    <t>138****6026</t>
  </si>
  <si>
    <t>邓芳港</t>
  </si>
  <si>
    <t>62218405******56127</t>
  </si>
  <si>
    <t>131****4920</t>
  </si>
  <si>
    <t>邓芳蛟</t>
  </si>
  <si>
    <t>62218405******55376</t>
  </si>
  <si>
    <t>133****1270</t>
  </si>
  <si>
    <t>林香枝</t>
  </si>
  <si>
    <t>62218405******54866</t>
  </si>
  <si>
    <t>139****1469</t>
  </si>
  <si>
    <t>邓德好</t>
  </si>
  <si>
    <t>62218405******56069</t>
  </si>
  <si>
    <t>134****2380</t>
  </si>
  <si>
    <t>邓德鹤</t>
  </si>
  <si>
    <t>62218405******54916</t>
  </si>
  <si>
    <t>135****4964</t>
  </si>
  <si>
    <t>林幼使</t>
  </si>
  <si>
    <t>62218405******55319</t>
  </si>
  <si>
    <t>137****3270</t>
  </si>
  <si>
    <t>邓招快</t>
  </si>
  <si>
    <t>62218405******54973</t>
  </si>
  <si>
    <t>132****7660</t>
  </si>
  <si>
    <t>邓芳德</t>
  </si>
  <si>
    <t>62218405******54759</t>
  </si>
  <si>
    <t>136****1125</t>
  </si>
  <si>
    <t>邓芳俊</t>
  </si>
  <si>
    <t>62218405******55103</t>
  </si>
  <si>
    <t>131****0143</t>
  </si>
  <si>
    <t>邓芳流</t>
  </si>
  <si>
    <t>62218405******54874</t>
  </si>
  <si>
    <t>135****8915</t>
  </si>
  <si>
    <t>林连华</t>
  </si>
  <si>
    <t>62218405******55152</t>
  </si>
  <si>
    <t>136****2999</t>
  </si>
  <si>
    <t>邓招山</t>
  </si>
  <si>
    <t>62218405******54809</t>
  </si>
  <si>
    <t>133****1329</t>
  </si>
  <si>
    <t>邓芳本</t>
  </si>
  <si>
    <t>62218405******54965</t>
  </si>
  <si>
    <t>邓招良</t>
  </si>
  <si>
    <t>62218405******54981</t>
  </si>
  <si>
    <t>134****9241</t>
  </si>
  <si>
    <t>邓德招</t>
  </si>
  <si>
    <t>62218405******54817</t>
  </si>
  <si>
    <t>131****2656</t>
  </si>
  <si>
    <t>邓招宽</t>
  </si>
  <si>
    <t>62218405******56077</t>
  </si>
  <si>
    <t>133****2315</t>
  </si>
  <si>
    <t>邓招门</t>
  </si>
  <si>
    <t>62218405******55145</t>
  </si>
  <si>
    <t>137****8347</t>
  </si>
  <si>
    <t>邓德坂</t>
  </si>
  <si>
    <t>62218405******56036</t>
  </si>
  <si>
    <t>132****5119</t>
  </si>
  <si>
    <t>邓德顶</t>
  </si>
  <si>
    <t>62218405******55061</t>
  </si>
  <si>
    <t>132****8769</t>
  </si>
  <si>
    <t>邓芳凛</t>
  </si>
  <si>
    <t>62218405******31597</t>
  </si>
  <si>
    <t>139****0155</t>
  </si>
  <si>
    <t>邓芳迎</t>
  </si>
  <si>
    <t>62218405******54999</t>
  </si>
  <si>
    <t>139****8225</t>
  </si>
  <si>
    <t>邓芳界</t>
  </si>
  <si>
    <t>62218405******55996</t>
  </si>
  <si>
    <t>137****8395</t>
  </si>
  <si>
    <t>邓芳先</t>
  </si>
  <si>
    <t>62218405******55368</t>
  </si>
  <si>
    <t>131****9951</t>
  </si>
  <si>
    <t>林秀花</t>
  </si>
  <si>
    <t>62218405******53900</t>
  </si>
  <si>
    <t>133****9520</t>
  </si>
  <si>
    <t>邓德胖</t>
  </si>
  <si>
    <t>62218405******55269</t>
  </si>
  <si>
    <t>135****4180</t>
  </si>
  <si>
    <t>邓芳清</t>
  </si>
  <si>
    <t>62218405******55350</t>
  </si>
  <si>
    <t>132****3577</t>
  </si>
  <si>
    <t>邓招墨</t>
  </si>
  <si>
    <t>62218405******56184</t>
  </si>
  <si>
    <t>138****5101</t>
  </si>
  <si>
    <t>62218405******56101</t>
  </si>
  <si>
    <t>135****7701</t>
  </si>
  <si>
    <t>邓德路</t>
  </si>
  <si>
    <t>62218405******55178</t>
  </si>
  <si>
    <t>138****8922</t>
  </si>
  <si>
    <t>邓德端</t>
  </si>
  <si>
    <t>62218405******55236</t>
  </si>
  <si>
    <t>139****3533</t>
  </si>
  <si>
    <t>邓盛福</t>
  </si>
  <si>
    <t>62218405******55913</t>
  </si>
  <si>
    <t>138****2963</t>
  </si>
  <si>
    <t>邓招代</t>
  </si>
  <si>
    <t>62218405******54734</t>
  </si>
  <si>
    <t>133****7871</t>
  </si>
  <si>
    <t>邓招楼</t>
  </si>
  <si>
    <t>62218405******54643</t>
  </si>
  <si>
    <t>136****4176</t>
  </si>
  <si>
    <t>邓芳强</t>
  </si>
  <si>
    <t>62218405******56002</t>
  </si>
  <si>
    <t>132****2369</t>
  </si>
  <si>
    <t>邓招川</t>
  </si>
  <si>
    <t>62218405******54924</t>
  </si>
  <si>
    <t>136****8072</t>
  </si>
  <si>
    <t>邓芳校</t>
  </si>
  <si>
    <t>62218405******56051</t>
  </si>
  <si>
    <t>137****7320</t>
  </si>
  <si>
    <t>邓招礼</t>
  </si>
  <si>
    <t>62218405******55087</t>
  </si>
  <si>
    <t>133****4968</t>
  </si>
  <si>
    <t>邓芳灯</t>
  </si>
  <si>
    <t>62218405******55343</t>
  </si>
  <si>
    <t>133****2819</t>
  </si>
  <si>
    <t>邓芳育</t>
  </si>
  <si>
    <t>62218405******55053</t>
  </si>
  <si>
    <t>136****5395</t>
  </si>
  <si>
    <t>邓芳圪</t>
  </si>
  <si>
    <t>62218405******54908</t>
  </si>
  <si>
    <t>133****3285</t>
  </si>
  <si>
    <t>邓芳发</t>
  </si>
  <si>
    <t>62218405******31613</t>
  </si>
  <si>
    <t>133****9942</t>
  </si>
  <si>
    <t>邓盛泽</t>
  </si>
  <si>
    <t>62218405******82143</t>
  </si>
  <si>
    <t>138****1274</t>
  </si>
  <si>
    <t>邓招忠</t>
  </si>
  <si>
    <t>62218405******55962</t>
  </si>
  <si>
    <t>137****7852</t>
  </si>
  <si>
    <t>邓芳双</t>
  </si>
  <si>
    <t>62218405******55251</t>
  </si>
  <si>
    <t>134****1787</t>
  </si>
  <si>
    <t>邓芳途</t>
  </si>
  <si>
    <t>62218405******55137</t>
  </si>
  <si>
    <t>138****1536</t>
  </si>
  <si>
    <t>邓芳兰</t>
  </si>
  <si>
    <t>62218405******55004</t>
  </si>
  <si>
    <t>138****9627</t>
  </si>
  <si>
    <t>邓芳威</t>
  </si>
  <si>
    <t>62218405******53124</t>
  </si>
  <si>
    <t>134****8767</t>
  </si>
  <si>
    <t>邓芳创</t>
  </si>
  <si>
    <t>62218405******54890</t>
  </si>
  <si>
    <t>134****3980</t>
  </si>
  <si>
    <t>张桂宝</t>
  </si>
  <si>
    <t>62218405******55111</t>
  </si>
  <si>
    <t>137****0579</t>
  </si>
  <si>
    <t>林登云</t>
  </si>
  <si>
    <t>62218405******57620</t>
  </si>
  <si>
    <t>139****9605</t>
  </si>
  <si>
    <t>林朝宗</t>
  </si>
  <si>
    <t>62218405******56150</t>
  </si>
  <si>
    <t>135****6767</t>
  </si>
  <si>
    <t>林廷红</t>
  </si>
  <si>
    <t>62218405******57513</t>
  </si>
  <si>
    <t>136****1513</t>
  </si>
  <si>
    <t>林朝佳</t>
  </si>
  <si>
    <t>62218405******57562</t>
  </si>
  <si>
    <t>134****8797</t>
  </si>
  <si>
    <t>林垂旺</t>
  </si>
  <si>
    <t>62218405******28140</t>
  </si>
  <si>
    <t>132****0647</t>
  </si>
  <si>
    <t>林朝迎</t>
  </si>
  <si>
    <t>62218405******56333</t>
  </si>
  <si>
    <t>134****2479</t>
  </si>
  <si>
    <t>林生格</t>
  </si>
  <si>
    <t>62218405******57281</t>
  </si>
  <si>
    <t>138****7332</t>
  </si>
  <si>
    <t>林启群</t>
  </si>
  <si>
    <t>62218405******54791</t>
  </si>
  <si>
    <t>138****5107</t>
  </si>
  <si>
    <t>林仕跃</t>
  </si>
  <si>
    <t>62218405******57497</t>
  </si>
  <si>
    <t>137****4129</t>
  </si>
  <si>
    <t>林仕煅</t>
  </si>
  <si>
    <t>62218405******57679</t>
  </si>
  <si>
    <t>136****0961</t>
  </si>
  <si>
    <t>林仕芽</t>
  </si>
  <si>
    <t>62218405******01635</t>
  </si>
  <si>
    <t>139****0669</t>
  </si>
  <si>
    <t>林生成</t>
  </si>
  <si>
    <t>62218405******53736</t>
  </si>
  <si>
    <t>139****7557</t>
  </si>
  <si>
    <t>林仕榜</t>
  </si>
  <si>
    <t>62218405******56614</t>
  </si>
  <si>
    <t>138****6454</t>
  </si>
  <si>
    <t>林开发</t>
  </si>
  <si>
    <t>62218405******56457</t>
  </si>
  <si>
    <t>134****6924</t>
  </si>
  <si>
    <t>林仕茂</t>
  </si>
  <si>
    <t>62218405******56580</t>
  </si>
  <si>
    <t>137****2072</t>
  </si>
  <si>
    <t>林良椿</t>
  </si>
  <si>
    <t>62218405******56515</t>
  </si>
  <si>
    <t>131****1715</t>
  </si>
  <si>
    <t>林仕连</t>
  </si>
  <si>
    <t>62218405******57869</t>
  </si>
  <si>
    <t>138****0575</t>
  </si>
  <si>
    <t>林开文</t>
  </si>
  <si>
    <t>62218405******82192</t>
  </si>
  <si>
    <t>138****4051</t>
  </si>
  <si>
    <t>林仕党</t>
  </si>
  <si>
    <t>62218405******56630</t>
  </si>
  <si>
    <t>136****3921</t>
  </si>
  <si>
    <t>李新香</t>
  </si>
  <si>
    <t>62218405******56507</t>
  </si>
  <si>
    <t>139****3111</t>
  </si>
  <si>
    <t>林新竹</t>
  </si>
  <si>
    <t>62218405******55244</t>
  </si>
  <si>
    <t>134****7998</t>
  </si>
  <si>
    <t>林仕伟</t>
  </si>
  <si>
    <t>62218405******57505</t>
  </si>
  <si>
    <t>133****8745</t>
  </si>
  <si>
    <t>廖菁华</t>
  </si>
  <si>
    <t>62218405******57422</t>
  </si>
  <si>
    <t>林联照</t>
  </si>
  <si>
    <t>62218405******56499</t>
  </si>
  <si>
    <t>138****6956</t>
  </si>
  <si>
    <t>林廷舟</t>
  </si>
  <si>
    <t>62218405******28116</t>
  </si>
  <si>
    <t>陈桂枝</t>
  </si>
  <si>
    <t>62218405******56168</t>
  </si>
  <si>
    <t>138****7706</t>
  </si>
  <si>
    <t>颜芳垂</t>
  </si>
  <si>
    <t>62218405******56424</t>
  </si>
  <si>
    <t>134****3680</t>
  </si>
  <si>
    <t>吴永创</t>
  </si>
  <si>
    <t>62218405******57521</t>
  </si>
  <si>
    <t>139****0143</t>
  </si>
  <si>
    <t>林仕泽</t>
  </si>
  <si>
    <t>62218405******57752</t>
  </si>
  <si>
    <t>132****7312</t>
  </si>
  <si>
    <t>吴以水</t>
  </si>
  <si>
    <t>62218405******57596</t>
  </si>
  <si>
    <t>134****7877</t>
  </si>
  <si>
    <t>林廷策</t>
  </si>
  <si>
    <t>62218405******56432</t>
  </si>
  <si>
    <t>136****2668</t>
  </si>
  <si>
    <t>林仕念</t>
  </si>
  <si>
    <t>62218405******57828</t>
  </si>
  <si>
    <t>136****0641</t>
  </si>
  <si>
    <t>吴以日</t>
  </si>
  <si>
    <t>62218405******57489</t>
  </si>
  <si>
    <t>133****6357</t>
  </si>
  <si>
    <t>林仕传</t>
  </si>
  <si>
    <t>62218405******56465</t>
  </si>
  <si>
    <t>135****5267</t>
  </si>
  <si>
    <t>方桂凤</t>
  </si>
  <si>
    <t>62218405******53868</t>
  </si>
  <si>
    <t>135****7548</t>
  </si>
  <si>
    <t>林朝平</t>
  </si>
  <si>
    <t>62218405******57737</t>
  </si>
  <si>
    <t>133****3211</t>
  </si>
  <si>
    <t>林朝鲜</t>
  </si>
  <si>
    <t>62218405******53645</t>
  </si>
  <si>
    <t>林登续</t>
  </si>
  <si>
    <t>62218405******57836</t>
  </si>
  <si>
    <t>138****8769</t>
  </si>
  <si>
    <t>62218405******57323</t>
  </si>
  <si>
    <t>138****9318</t>
  </si>
  <si>
    <t>林仕倍</t>
  </si>
  <si>
    <t>62218405******56606</t>
  </si>
  <si>
    <t>133****7853</t>
  </si>
  <si>
    <t>林新桃</t>
  </si>
  <si>
    <t>62218405******57877</t>
  </si>
  <si>
    <t>133****1151</t>
  </si>
  <si>
    <t>林良缘</t>
  </si>
  <si>
    <t>62218405******56556</t>
  </si>
  <si>
    <t>134****5629</t>
  </si>
  <si>
    <t>62218405******57760</t>
  </si>
  <si>
    <t>131****4751</t>
  </si>
  <si>
    <t>林仕坂</t>
  </si>
  <si>
    <t>62218405******55079</t>
  </si>
  <si>
    <t>131****4696</t>
  </si>
  <si>
    <t>林宜利</t>
  </si>
  <si>
    <t>62218405******57794</t>
  </si>
  <si>
    <t>134****2390</t>
  </si>
  <si>
    <t>林仕杜</t>
  </si>
  <si>
    <t>62218405******56374</t>
  </si>
  <si>
    <t>133****8309</t>
  </si>
  <si>
    <t>林仕星</t>
  </si>
  <si>
    <t>62218405******56358</t>
  </si>
  <si>
    <t>132****7474</t>
  </si>
  <si>
    <t>林建朗</t>
  </si>
  <si>
    <t>62218405******57935</t>
  </si>
  <si>
    <t>136****1445</t>
  </si>
  <si>
    <t>林建耶</t>
  </si>
  <si>
    <t>62218405******53850</t>
  </si>
  <si>
    <t>131****5464</t>
  </si>
  <si>
    <t>周进步</t>
  </si>
  <si>
    <t>62218405******57802</t>
  </si>
  <si>
    <t>135****6991</t>
  </si>
  <si>
    <t>林胜山</t>
  </si>
  <si>
    <t>62218405******53876</t>
  </si>
  <si>
    <t>132****3349</t>
  </si>
  <si>
    <t>林廷会</t>
  </si>
  <si>
    <t>62218405******57786</t>
  </si>
  <si>
    <t>137****4793</t>
  </si>
  <si>
    <t>林仕壮</t>
  </si>
  <si>
    <t>62218405******56028</t>
  </si>
  <si>
    <t>139****6941</t>
  </si>
  <si>
    <t>林仕强</t>
  </si>
  <si>
    <t>62218405******57646</t>
  </si>
  <si>
    <t>132****4446</t>
  </si>
  <si>
    <t>林仕瓦</t>
  </si>
  <si>
    <t>62218405******56341</t>
  </si>
  <si>
    <t>139****1588</t>
  </si>
  <si>
    <t>林廷东</t>
  </si>
  <si>
    <t>62218405******57588</t>
  </si>
  <si>
    <t>134****6832</t>
  </si>
  <si>
    <t>林仕邦</t>
  </si>
  <si>
    <t>62218405******57687</t>
  </si>
  <si>
    <t>135****0956</t>
  </si>
  <si>
    <t>林廷鑫</t>
  </si>
  <si>
    <t>62218405******56564</t>
  </si>
  <si>
    <t>132****8028</t>
  </si>
  <si>
    <t>林联齐</t>
  </si>
  <si>
    <t>62303625******82815</t>
  </si>
  <si>
    <t>131****0527</t>
  </si>
  <si>
    <t>林仕涨</t>
  </si>
  <si>
    <t>90307160******00060266</t>
  </si>
  <si>
    <t>138****9384</t>
  </si>
  <si>
    <t>林仕活</t>
  </si>
  <si>
    <t>62218405******31647</t>
  </si>
  <si>
    <t>138****0402</t>
  </si>
  <si>
    <t>林垂海</t>
  </si>
  <si>
    <t>62218405******56531</t>
  </si>
  <si>
    <t>134****9897</t>
  </si>
  <si>
    <t>林廷珠</t>
  </si>
  <si>
    <t>62218405******57638</t>
  </si>
  <si>
    <t>133****7702</t>
  </si>
  <si>
    <t>林朝思</t>
  </si>
  <si>
    <t>90307160******00474426</t>
  </si>
  <si>
    <t>范永楼</t>
  </si>
  <si>
    <t>62218405******49137</t>
  </si>
  <si>
    <t>139****6168</t>
  </si>
  <si>
    <t>文江镇文江村水稻种植保险投保人情况明细表</t>
  </si>
  <si>
    <t>林乃场</t>
  </si>
  <si>
    <t>90307160******00029006</t>
  </si>
  <si>
    <t>131****6983</t>
  </si>
  <si>
    <t>文江村塔头</t>
  </si>
  <si>
    <t>林乃光</t>
  </si>
  <si>
    <t>90307160******00029015</t>
  </si>
  <si>
    <t>134****7733</t>
  </si>
  <si>
    <t>李笃宗</t>
  </si>
  <si>
    <t>90307160******00029024</t>
  </si>
  <si>
    <t>136****3386</t>
  </si>
  <si>
    <t>林乃函</t>
  </si>
  <si>
    <t>62218405******58644</t>
  </si>
  <si>
    <t>136****8579</t>
  </si>
  <si>
    <t>林乃温</t>
  </si>
  <si>
    <t>62218405******58453</t>
  </si>
  <si>
    <t>136****4330</t>
  </si>
  <si>
    <t>文江村中洋</t>
  </si>
  <si>
    <t>林乃忠</t>
  </si>
  <si>
    <t>62218405******58867</t>
  </si>
  <si>
    <t>134****0490</t>
  </si>
  <si>
    <t>林乃邦</t>
  </si>
  <si>
    <t>90307160******00080299</t>
  </si>
  <si>
    <t>131****1787</t>
  </si>
  <si>
    <t>林克彪</t>
  </si>
  <si>
    <t>90307160******00029079</t>
  </si>
  <si>
    <t>137****1509</t>
  </si>
  <si>
    <t>林乃稳</t>
  </si>
  <si>
    <t>90307160******00029088</t>
  </si>
  <si>
    <t>133****0115</t>
  </si>
  <si>
    <t>林克返</t>
  </si>
  <si>
    <t>90307160******00029097</t>
  </si>
  <si>
    <t>137****1833</t>
  </si>
  <si>
    <t>林中章</t>
  </si>
  <si>
    <t>90307160******00029113</t>
  </si>
  <si>
    <t>131****9561</t>
  </si>
  <si>
    <t>林中华</t>
  </si>
  <si>
    <t>62218405******58842</t>
  </si>
  <si>
    <t>136****0965</t>
  </si>
  <si>
    <t>林中思</t>
  </si>
  <si>
    <t>90307160******00029131</t>
  </si>
  <si>
    <t>134****7939</t>
  </si>
  <si>
    <t>林乃通</t>
  </si>
  <si>
    <t>62218405******58578</t>
  </si>
  <si>
    <t>133****9835</t>
  </si>
  <si>
    <t>余育泉</t>
  </si>
  <si>
    <t>62218405******58479</t>
  </si>
  <si>
    <t>131****4172</t>
  </si>
  <si>
    <t>林克坦</t>
  </si>
  <si>
    <t>62218405******58339</t>
  </si>
  <si>
    <t>136****2332</t>
  </si>
  <si>
    <t>林克钢</t>
  </si>
  <si>
    <t>90307160******00029202</t>
  </si>
  <si>
    <t>131****0890</t>
  </si>
  <si>
    <t>黄立耀</t>
  </si>
  <si>
    <t>62218405******58818</t>
  </si>
  <si>
    <t>135****9090</t>
  </si>
  <si>
    <t>林乃好</t>
  </si>
  <si>
    <t>62218405******58727</t>
  </si>
  <si>
    <t>139****8581</t>
  </si>
  <si>
    <t>林乃波</t>
  </si>
  <si>
    <t>90307160******00029248</t>
  </si>
  <si>
    <t>132****6909</t>
  </si>
  <si>
    <t>林克晓</t>
  </si>
  <si>
    <t>62303611******43887</t>
  </si>
  <si>
    <t>136****4019</t>
  </si>
  <si>
    <t>陈汝昌</t>
  </si>
  <si>
    <t>62218405******99966</t>
  </si>
  <si>
    <t>132****1452</t>
  </si>
  <si>
    <t>林乃满</t>
  </si>
  <si>
    <t>90307160******00029275</t>
  </si>
  <si>
    <t>134****6898</t>
  </si>
  <si>
    <t>林乃巧</t>
  </si>
  <si>
    <t>62218405******58966</t>
  </si>
  <si>
    <t>139****4334</t>
  </si>
  <si>
    <t>林克亮</t>
  </si>
  <si>
    <t>62218405******07286</t>
  </si>
  <si>
    <t>138****4268</t>
  </si>
  <si>
    <t>林克光</t>
  </si>
  <si>
    <t>90307160******00029319</t>
  </si>
  <si>
    <t>131****9863</t>
  </si>
  <si>
    <t>林克张</t>
  </si>
  <si>
    <t>62303615******67416</t>
  </si>
  <si>
    <t>136****5906</t>
  </si>
  <si>
    <t>林克敏</t>
  </si>
  <si>
    <t>90307160******00029337</t>
  </si>
  <si>
    <t>131****4446</t>
  </si>
  <si>
    <t>余育敏</t>
  </si>
  <si>
    <t>90307160******00029346</t>
  </si>
  <si>
    <t>137****7251</t>
  </si>
  <si>
    <t>林国炳</t>
  </si>
  <si>
    <t>62218405******01676</t>
  </si>
  <si>
    <t>137****1303</t>
  </si>
  <si>
    <t>廖文连</t>
  </si>
  <si>
    <t>62218405******28223</t>
  </si>
  <si>
    <t>135****6785</t>
  </si>
  <si>
    <t>林中港</t>
  </si>
  <si>
    <t>90307160******00029373</t>
  </si>
  <si>
    <t>135****3260</t>
  </si>
  <si>
    <t>余初世</t>
  </si>
  <si>
    <t>62218405******31696</t>
  </si>
  <si>
    <t>139****8307</t>
  </si>
  <si>
    <t>林中掉</t>
  </si>
  <si>
    <t>90307160******00029391</t>
  </si>
  <si>
    <t>林中厚</t>
  </si>
  <si>
    <t>62218405******82457</t>
  </si>
  <si>
    <t>132****9692</t>
  </si>
  <si>
    <t>62218405******59105</t>
  </si>
  <si>
    <t>136****2626</t>
  </si>
  <si>
    <t>林春连</t>
  </si>
  <si>
    <t>62218405******59063</t>
  </si>
  <si>
    <t>138****1844</t>
  </si>
  <si>
    <t>90307160******00029462</t>
  </si>
  <si>
    <t>136****5288</t>
  </si>
  <si>
    <t>陈美娥</t>
  </si>
  <si>
    <t>90307160******00390971</t>
  </si>
  <si>
    <t>137****5079</t>
  </si>
  <si>
    <t>廖加朗</t>
  </si>
  <si>
    <t>90307160******00029480</t>
  </si>
  <si>
    <t>131****9370</t>
  </si>
  <si>
    <t>陈春光</t>
  </si>
  <si>
    <t>62218405******59667</t>
  </si>
  <si>
    <t>131****7768</t>
  </si>
  <si>
    <t>陈春金</t>
  </si>
  <si>
    <t>62218405******00110</t>
  </si>
  <si>
    <t>139****3990</t>
  </si>
  <si>
    <t>林中犁</t>
  </si>
  <si>
    <t>62218405******82408</t>
  </si>
  <si>
    <t>林克兴</t>
  </si>
  <si>
    <t>62218405******59493</t>
  </si>
  <si>
    <t>137****0240</t>
  </si>
  <si>
    <t>林乃真</t>
  </si>
  <si>
    <t>62218405******00128</t>
  </si>
  <si>
    <t>133****7869</t>
  </si>
  <si>
    <t>林乃旺</t>
  </si>
  <si>
    <t>62303625******58048</t>
  </si>
  <si>
    <t>133****8972</t>
  </si>
  <si>
    <t>林乃南</t>
  </si>
  <si>
    <t>62303625******58055</t>
  </si>
  <si>
    <t>131****5400</t>
  </si>
  <si>
    <t>林大本</t>
  </si>
  <si>
    <t>90307160******00029578</t>
  </si>
  <si>
    <t>132****6742</t>
  </si>
  <si>
    <t>林克镇</t>
  </si>
  <si>
    <t>62218405******40973</t>
  </si>
  <si>
    <t>133****0553</t>
  </si>
  <si>
    <t>林克绪</t>
  </si>
  <si>
    <t>90307160******00029596</t>
  </si>
  <si>
    <t>132****3724</t>
  </si>
  <si>
    <t>林斯锦</t>
  </si>
  <si>
    <t>90307160******00029603</t>
  </si>
  <si>
    <t>137****9405</t>
  </si>
  <si>
    <t>杨清贵</t>
  </si>
  <si>
    <t>90307160******00029612</t>
  </si>
  <si>
    <t>132****9201</t>
  </si>
  <si>
    <t>廖国立</t>
  </si>
  <si>
    <t>62218405******82481</t>
  </si>
  <si>
    <t>133****8946</t>
  </si>
  <si>
    <t>林乃多</t>
  </si>
  <si>
    <t>62303615******03892</t>
  </si>
  <si>
    <t>133****4343</t>
  </si>
  <si>
    <t>林克珠</t>
  </si>
  <si>
    <t>90307160******00029649</t>
  </si>
  <si>
    <t>135****9286</t>
  </si>
  <si>
    <t>林乃福</t>
  </si>
  <si>
    <t>90307160******00029658</t>
  </si>
  <si>
    <t>131****5134</t>
  </si>
  <si>
    <t>林乃梓</t>
  </si>
  <si>
    <t>90307160******00029667</t>
  </si>
  <si>
    <t>廖加福</t>
  </si>
  <si>
    <t>90307160******00029676</t>
  </si>
  <si>
    <t>132****8650</t>
  </si>
  <si>
    <t>廖加增</t>
  </si>
  <si>
    <t>90307160******00029685</t>
  </si>
  <si>
    <t>137****2582</t>
  </si>
  <si>
    <t>廖加产</t>
  </si>
  <si>
    <t>90307160******00029694</t>
  </si>
  <si>
    <t>135****6377</t>
  </si>
  <si>
    <t>廖尚勤</t>
  </si>
  <si>
    <t>62218405******00060</t>
  </si>
  <si>
    <t>137****3245</t>
  </si>
  <si>
    <t>林新香</t>
  </si>
  <si>
    <t>62218405******00136</t>
  </si>
  <si>
    <t>137****0525</t>
  </si>
  <si>
    <t>林克招</t>
  </si>
  <si>
    <t>62218405******59774</t>
  </si>
  <si>
    <t>134****8419</t>
  </si>
  <si>
    <t>林乃岁</t>
  </si>
  <si>
    <t>90307160******00029738</t>
  </si>
  <si>
    <t>134****9440</t>
  </si>
  <si>
    <t>林克沙</t>
  </si>
  <si>
    <t>62218405******59220</t>
  </si>
  <si>
    <t>137****1922</t>
  </si>
  <si>
    <t>张秀丽</t>
  </si>
  <si>
    <t>62218405******59617</t>
  </si>
  <si>
    <t>131****9673</t>
  </si>
  <si>
    <t>陈汝漾</t>
  </si>
  <si>
    <t>62218405******59543</t>
  </si>
  <si>
    <t>134****8104</t>
  </si>
  <si>
    <t>林中地</t>
  </si>
  <si>
    <t>62218405******60111</t>
  </si>
  <si>
    <t>133****7645</t>
  </si>
  <si>
    <t>林乃回</t>
  </si>
  <si>
    <t>90307160******00029792</t>
  </si>
  <si>
    <t>137****7323</t>
  </si>
  <si>
    <t>余育格</t>
  </si>
  <si>
    <t>62218405******59816</t>
  </si>
  <si>
    <t>139****4652</t>
  </si>
  <si>
    <t>余立润</t>
  </si>
  <si>
    <t>62218405******60194</t>
  </si>
  <si>
    <t>132****9391</t>
  </si>
  <si>
    <t>叶美华</t>
  </si>
  <si>
    <t>62218405******47925</t>
  </si>
  <si>
    <t>135****8066</t>
  </si>
  <si>
    <t>林乃湖</t>
  </si>
  <si>
    <t>90307160******00029836</t>
  </si>
  <si>
    <t>139****3641</t>
  </si>
  <si>
    <t>廖尚景</t>
  </si>
  <si>
    <t>90307160******00406205</t>
  </si>
  <si>
    <t>132****4594</t>
  </si>
  <si>
    <t>廖尚东</t>
  </si>
  <si>
    <t>62218405******60269</t>
  </si>
  <si>
    <t>林克活</t>
  </si>
  <si>
    <t>62218405******60582</t>
  </si>
  <si>
    <t>135****6902</t>
  </si>
  <si>
    <t>林克传</t>
  </si>
  <si>
    <t>90307160******00029872</t>
  </si>
  <si>
    <t>135****4494</t>
  </si>
  <si>
    <t>林中元</t>
  </si>
  <si>
    <t>90307160******00029881</t>
  </si>
  <si>
    <t>136****6769</t>
  </si>
  <si>
    <t>90307160******00029890</t>
  </si>
  <si>
    <t>137****8855</t>
  </si>
  <si>
    <t>余育范</t>
  </si>
  <si>
    <t>90307160******00029907</t>
  </si>
  <si>
    <t>134****7790</t>
  </si>
  <si>
    <t>余立兴</t>
  </si>
  <si>
    <t>90307160******00451183</t>
  </si>
  <si>
    <t>137****5217</t>
  </si>
  <si>
    <t>林胜梁</t>
  </si>
  <si>
    <t>90307160******00029925</t>
  </si>
  <si>
    <t>136****0204</t>
  </si>
  <si>
    <t>林乃龙</t>
  </si>
  <si>
    <t>62218405******28371</t>
  </si>
  <si>
    <t>133****1896</t>
  </si>
  <si>
    <t>林克库</t>
  </si>
  <si>
    <t>62218405******60004</t>
  </si>
  <si>
    <t>133****5972</t>
  </si>
  <si>
    <t>林克依</t>
  </si>
  <si>
    <t>62218405******60178</t>
  </si>
  <si>
    <t>132****2385</t>
  </si>
  <si>
    <t>廖尚见</t>
  </si>
  <si>
    <t>90307160******00029961</t>
  </si>
  <si>
    <t>132****0089</t>
  </si>
  <si>
    <t>林春华</t>
  </si>
  <si>
    <t>62218405******60483</t>
  </si>
  <si>
    <t>135****8827</t>
  </si>
  <si>
    <t>林克来</t>
  </si>
  <si>
    <t>62218405******74257</t>
  </si>
  <si>
    <t>134****1008</t>
  </si>
  <si>
    <t>林乃洁</t>
  </si>
  <si>
    <t>62218401******28440</t>
  </si>
  <si>
    <t>139****3846</t>
  </si>
  <si>
    <t>廖尚在</t>
  </si>
  <si>
    <t>62218405******31811</t>
  </si>
  <si>
    <t>136****0272</t>
  </si>
  <si>
    <t>林中府</t>
  </si>
  <si>
    <t>90307160******00030012</t>
  </si>
  <si>
    <t>139****2179</t>
  </si>
  <si>
    <t>林乃坚</t>
  </si>
  <si>
    <t>90307160******00030021</t>
  </si>
  <si>
    <t>林克哉</t>
  </si>
  <si>
    <t>90307160******00030030</t>
  </si>
  <si>
    <t>133****8660</t>
  </si>
  <si>
    <t>林中道</t>
  </si>
  <si>
    <t>62218405******82572</t>
  </si>
  <si>
    <t>131****3308</t>
  </si>
  <si>
    <t>林中军</t>
  </si>
  <si>
    <t>90307160******00030067</t>
  </si>
  <si>
    <t>133****1513</t>
  </si>
  <si>
    <t>林克徐</t>
  </si>
  <si>
    <t>62218405******82549</t>
  </si>
  <si>
    <t>131****6277</t>
  </si>
  <si>
    <t>邓秀兰</t>
  </si>
  <si>
    <t>62218405******60459</t>
  </si>
  <si>
    <t>134****3795</t>
  </si>
  <si>
    <t>林克才</t>
  </si>
  <si>
    <t>62218405******60418</t>
  </si>
  <si>
    <t>132****6331</t>
  </si>
  <si>
    <t>林克全</t>
  </si>
  <si>
    <t>90307160******00030101</t>
  </si>
  <si>
    <t>131****8267</t>
  </si>
  <si>
    <t>林克尧</t>
  </si>
  <si>
    <t>90307160******00030110</t>
  </si>
  <si>
    <t>138****1607</t>
  </si>
  <si>
    <t>林乃海</t>
  </si>
  <si>
    <t>90307160******00030147</t>
  </si>
  <si>
    <t>131****6109</t>
  </si>
  <si>
    <t>廖尚金</t>
  </si>
  <si>
    <t>90307160******00030156</t>
  </si>
  <si>
    <t>134****0262</t>
  </si>
  <si>
    <t>刘泉英</t>
  </si>
  <si>
    <t>62218405******00169</t>
  </si>
  <si>
    <t>133****5143</t>
  </si>
  <si>
    <t>林克肖</t>
  </si>
  <si>
    <t>62218405******60566</t>
  </si>
  <si>
    <t>136****2985</t>
  </si>
  <si>
    <t>廖尚水</t>
  </si>
  <si>
    <t>62218405******82499</t>
  </si>
  <si>
    <t>138****7497</t>
  </si>
  <si>
    <t>余育班</t>
  </si>
  <si>
    <t>62218405******00417</t>
  </si>
  <si>
    <t>133****8751</t>
  </si>
  <si>
    <t>62218405******83042</t>
  </si>
  <si>
    <t>138****5024</t>
  </si>
  <si>
    <t>王兴祥</t>
  </si>
  <si>
    <t>62218405******61580</t>
  </si>
  <si>
    <t>139****0851</t>
  </si>
  <si>
    <t>陈新梅</t>
  </si>
  <si>
    <t>62218405******61440</t>
  </si>
  <si>
    <t>132****9914</t>
  </si>
  <si>
    <t>余联兑</t>
  </si>
  <si>
    <t>90307160******00030245</t>
  </si>
  <si>
    <t>134****1355</t>
  </si>
  <si>
    <t>余联合</t>
  </si>
  <si>
    <t>62218405******61275</t>
  </si>
  <si>
    <t>137****9284</t>
  </si>
  <si>
    <t>62218405******83018</t>
  </si>
  <si>
    <t>139****1644</t>
  </si>
  <si>
    <t>林乃兰</t>
  </si>
  <si>
    <t>90307160******00030272</t>
  </si>
  <si>
    <t>131****6233</t>
  </si>
  <si>
    <t>余联棋</t>
  </si>
  <si>
    <t>62218405******41062</t>
  </si>
  <si>
    <t>132****4704</t>
  </si>
  <si>
    <t>余育海</t>
  </si>
  <si>
    <t>62218405******01908</t>
  </si>
  <si>
    <t>133****7472</t>
  </si>
  <si>
    <t>余育楼</t>
  </si>
  <si>
    <t>62218405******83158</t>
  </si>
  <si>
    <t>139****5924</t>
  </si>
  <si>
    <t>余育梅</t>
  </si>
  <si>
    <t>62218405******83059</t>
  </si>
  <si>
    <t>138****5485</t>
  </si>
  <si>
    <t>林克应</t>
  </si>
  <si>
    <t>62218405******61572</t>
  </si>
  <si>
    <t>132****8089</t>
  </si>
  <si>
    <t>林克厚</t>
  </si>
  <si>
    <t>62218405******82937</t>
  </si>
  <si>
    <t>131****2610</t>
  </si>
  <si>
    <t>余育晃</t>
  </si>
  <si>
    <t>90307160******00030389</t>
  </si>
  <si>
    <t>135****0034</t>
  </si>
  <si>
    <t>林克基</t>
  </si>
  <si>
    <t>90307160******00030398</t>
  </si>
  <si>
    <t>137****0234</t>
  </si>
  <si>
    <t>陈加哲</t>
  </si>
  <si>
    <t>62218405******61390</t>
  </si>
  <si>
    <t>134****1112</t>
  </si>
  <si>
    <t>62218405******31902</t>
  </si>
  <si>
    <t>133****2712</t>
  </si>
  <si>
    <t>余育增</t>
  </si>
  <si>
    <t>35042557********</t>
  </si>
  <si>
    <t>90307160******00030432</t>
  </si>
  <si>
    <t>137****0916</t>
  </si>
  <si>
    <t>余育友</t>
  </si>
  <si>
    <t>62218405******61424</t>
  </si>
  <si>
    <t>132****5083</t>
  </si>
  <si>
    <t>郑美英</t>
  </si>
  <si>
    <t>62218405******61549</t>
  </si>
  <si>
    <t>137****9278</t>
  </si>
  <si>
    <t>余育雨</t>
  </si>
  <si>
    <t>35042575********</t>
  </si>
  <si>
    <t>90307160******00030478</t>
  </si>
  <si>
    <t>132****1449</t>
  </si>
  <si>
    <t>余生祖</t>
  </si>
  <si>
    <t>62218405******82929</t>
  </si>
  <si>
    <t>136****1013</t>
  </si>
  <si>
    <t>余育坛</t>
  </si>
  <si>
    <t>62218405******61416</t>
  </si>
  <si>
    <t>133****6192</t>
  </si>
  <si>
    <t>余联釜</t>
  </si>
  <si>
    <t>62218405******61101</t>
  </si>
  <si>
    <t>131****3438</t>
  </si>
  <si>
    <t>余联开</t>
  </si>
  <si>
    <t>62218405******61366</t>
  </si>
  <si>
    <t>137****3896</t>
  </si>
  <si>
    <t>李文</t>
  </si>
  <si>
    <t>62303625******58097</t>
  </si>
  <si>
    <t>138****9080</t>
  </si>
  <si>
    <t>谢凤高</t>
  </si>
  <si>
    <t>62218405******01833</t>
  </si>
  <si>
    <t>133****4649</t>
  </si>
  <si>
    <t>余育述</t>
  </si>
  <si>
    <t>90307160******00030566</t>
  </si>
  <si>
    <t>133****7498</t>
  </si>
  <si>
    <t>李笃沐</t>
  </si>
  <si>
    <t>62218405******00409</t>
  </si>
  <si>
    <t>137****1073</t>
  </si>
  <si>
    <t>陈加团</t>
  </si>
  <si>
    <t>62218405******61234</t>
  </si>
  <si>
    <t>139****2171</t>
  </si>
  <si>
    <t>林中坤</t>
  </si>
  <si>
    <t>90307160******00030593</t>
  </si>
  <si>
    <t>139****9763</t>
  </si>
  <si>
    <t>余联瑞</t>
  </si>
  <si>
    <t>62218405******61333</t>
  </si>
  <si>
    <t>139****0404</t>
  </si>
  <si>
    <t>余育高</t>
  </si>
  <si>
    <t>90307160******00030646</t>
  </si>
  <si>
    <t>132****0712</t>
  </si>
  <si>
    <t>李笃高</t>
  </si>
  <si>
    <t>35042533********</t>
  </si>
  <si>
    <t>90307160******00030655</t>
  </si>
  <si>
    <t>134****0103</t>
  </si>
  <si>
    <t>廖秀文</t>
  </si>
  <si>
    <t>62218405******28520</t>
  </si>
  <si>
    <t>137****8141</t>
  </si>
  <si>
    <t>曾钟拥</t>
  </si>
  <si>
    <t>62218405******61515</t>
  </si>
  <si>
    <t>133****9968</t>
  </si>
  <si>
    <t>余育俊</t>
  </si>
  <si>
    <t>62218405******62471</t>
  </si>
  <si>
    <t>132****9154</t>
  </si>
  <si>
    <t>曾秀柳</t>
  </si>
  <si>
    <t>62218405******62489</t>
  </si>
  <si>
    <t>133****6782</t>
  </si>
  <si>
    <t>余育丹</t>
  </si>
  <si>
    <t>62218405******62422</t>
  </si>
  <si>
    <t>136****6701</t>
  </si>
  <si>
    <t>余景彪</t>
  </si>
  <si>
    <t>90307160******00030753</t>
  </si>
  <si>
    <t>131****3879</t>
  </si>
  <si>
    <t>乐发泉</t>
  </si>
  <si>
    <t>90307160******00030762</t>
  </si>
  <si>
    <t>135****8508</t>
  </si>
  <si>
    <t>90307160******00030771</t>
  </si>
  <si>
    <t>134****9411</t>
  </si>
  <si>
    <t>陈斯鸿</t>
  </si>
  <si>
    <t>90307160******00030780</t>
  </si>
  <si>
    <t>137****8718</t>
  </si>
  <si>
    <t>余生杰</t>
  </si>
  <si>
    <t>62218405******61747</t>
  </si>
  <si>
    <t>131****2758</t>
  </si>
  <si>
    <t>曾秀知</t>
  </si>
  <si>
    <t>90307160******00030815</t>
  </si>
  <si>
    <t>137****9373</t>
  </si>
  <si>
    <t>陈加函</t>
  </si>
  <si>
    <t>62218405******32058</t>
  </si>
  <si>
    <t>138****5947</t>
  </si>
  <si>
    <t>曾英光</t>
  </si>
  <si>
    <t>62218405******61895</t>
  </si>
  <si>
    <t>131****8847</t>
  </si>
  <si>
    <t>曾英辉</t>
  </si>
  <si>
    <t>62218405******41104</t>
  </si>
  <si>
    <t>139****4861</t>
  </si>
  <si>
    <t>李桃英</t>
  </si>
  <si>
    <t>62218405******61952</t>
  </si>
  <si>
    <t>133****3984</t>
  </si>
  <si>
    <t>李笃敏</t>
  </si>
  <si>
    <t>62218405******61770</t>
  </si>
  <si>
    <t>135****5888</t>
  </si>
  <si>
    <t>余景辉</t>
  </si>
  <si>
    <t>62218405******31993</t>
  </si>
  <si>
    <t>132****8977</t>
  </si>
  <si>
    <t>陈斯辉</t>
  </si>
  <si>
    <t>62218405******49017</t>
  </si>
  <si>
    <t>131****4745</t>
  </si>
  <si>
    <t>陈斯林</t>
  </si>
  <si>
    <t>90307160******00030897</t>
  </si>
  <si>
    <t>134****6242</t>
  </si>
  <si>
    <t>余育德</t>
  </si>
  <si>
    <t>90307160******00030904</t>
  </si>
  <si>
    <t>138****2450</t>
  </si>
  <si>
    <t>余立荣</t>
  </si>
  <si>
    <t>62303615******23344</t>
  </si>
  <si>
    <t>133****4396</t>
  </si>
  <si>
    <t>陈斯宗</t>
  </si>
  <si>
    <t>62218405******61812</t>
  </si>
  <si>
    <t>131****7543</t>
  </si>
  <si>
    <t>余立忠</t>
  </si>
  <si>
    <t>62218405******61713</t>
  </si>
  <si>
    <t>131****0326</t>
  </si>
  <si>
    <t>吴玉兰</t>
  </si>
  <si>
    <t>62218405******01973</t>
  </si>
  <si>
    <t>139****2188</t>
  </si>
  <si>
    <t>余育生</t>
  </si>
  <si>
    <t>90307160******00030959</t>
  </si>
  <si>
    <t>138****9298</t>
  </si>
  <si>
    <t>余育炎</t>
  </si>
  <si>
    <t>90307160******00030968</t>
  </si>
  <si>
    <t>133****3793</t>
  </si>
  <si>
    <t>余育坤</t>
  </si>
  <si>
    <t>62218405******61903</t>
  </si>
  <si>
    <t>134****9342</t>
  </si>
  <si>
    <t>林中为</t>
  </si>
  <si>
    <t>62218405******47953</t>
  </si>
  <si>
    <t>131****7747</t>
  </si>
  <si>
    <t>陈加达</t>
  </si>
  <si>
    <t>62218405******00623</t>
  </si>
  <si>
    <t>138****4778</t>
  </si>
  <si>
    <t>林乃良</t>
  </si>
  <si>
    <t>90307160******00031002</t>
  </si>
  <si>
    <t>134****2468</t>
  </si>
  <si>
    <t>余建木</t>
  </si>
  <si>
    <t>62218405******64592</t>
  </si>
  <si>
    <t>137****1008</t>
  </si>
  <si>
    <t>余建田</t>
  </si>
  <si>
    <t>90307160******00031020</t>
  </si>
  <si>
    <t>136****2487</t>
  </si>
  <si>
    <t>余建武</t>
  </si>
  <si>
    <t>90307160******00031039</t>
  </si>
  <si>
    <t>132****2293</t>
  </si>
  <si>
    <t>余建文</t>
  </si>
  <si>
    <t>90307160******00031048</t>
  </si>
  <si>
    <t>132****6352</t>
  </si>
  <si>
    <t>林柳枝</t>
  </si>
  <si>
    <t>62218405******63875</t>
  </si>
  <si>
    <t>137****7569</t>
  </si>
  <si>
    <t>余建基</t>
  </si>
  <si>
    <t>90307160******00031066</t>
  </si>
  <si>
    <t>133****5074</t>
  </si>
  <si>
    <t>余育汉</t>
  </si>
  <si>
    <t>35042580********</t>
  </si>
  <si>
    <t>90307160******00031075</t>
  </si>
  <si>
    <t>131****8756</t>
  </si>
  <si>
    <t>余建敬</t>
  </si>
  <si>
    <t>62218405******22860</t>
  </si>
  <si>
    <t>135****4235</t>
  </si>
  <si>
    <t>余育得</t>
  </si>
  <si>
    <t>62218405******00607</t>
  </si>
  <si>
    <t>134****6934</t>
  </si>
  <si>
    <t>张英文</t>
  </si>
  <si>
    <t>62218405******62653</t>
  </si>
  <si>
    <t>137****7835</t>
  </si>
  <si>
    <t>余景享</t>
  </si>
  <si>
    <t>90307160******00031119</t>
  </si>
  <si>
    <t>139****9615</t>
  </si>
  <si>
    <t>陈汝浩</t>
  </si>
  <si>
    <t>62218405******62794</t>
  </si>
  <si>
    <t>132****5731</t>
  </si>
  <si>
    <t>周莲芳</t>
  </si>
  <si>
    <t>133****7798</t>
  </si>
  <si>
    <t>周合来</t>
  </si>
  <si>
    <t>90307160******00031146</t>
  </si>
  <si>
    <t>137****6685</t>
  </si>
  <si>
    <t>余星汤</t>
  </si>
  <si>
    <t>62218405******63925</t>
  </si>
  <si>
    <t>138****1181</t>
  </si>
  <si>
    <t>林克旬</t>
  </si>
  <si>
    <t>90307160******00031164</t>
  </si>
  <si>
    <t>139****0367</t>
  </si>
  <si>
    <t>余星览</t>
  </si>
  <si>
    <t>62218405******01981</t>
  </si>
  <si>
    <t>131****8849</t>
  </si>
  <si>
    <t>余联建</t>
  </si>
  <si>
    <t>62218405******83471</t>
  </si>
  <si>
    <t>139****2662</t>
  </si>
  <si>
    <t>乐秀珠</t>
  </si>
  <si>
    <t>62218405******62695</t>
  </si>
  <si>
    <t>137****7326</t>
  </si>
  <si>
    <t>林克火</t>
  </si>
  <si>
    <t>90307160******00031208</t>
  </si>
  <si>
    <t>134****5688</t>
  </si>
  <si>
    <t>陈荣英</t>
  </si>
  <si>
    <t>90307160******00109642</t>
  </si>
  <si>
    <t>131****0404</t>
  </si>
  <si>
    <t>李德建</t>
  </si>
  <si>
    <t>90307160******00031226</t>
  </si>
  <si>
    <t>131****3161</t>
  </si>
  <si>
    <t>黄祖锦</t>
  </si>
  <si>
    <t>62218405******62679</t>
  </si>
  <si>
    <t>137****3378</t>
  </si>
  <si>
    <t>陈巧秀</t>
  </si>
  <si>
    <t>62218405******19817</t>
  </si>
  <si>
    <t>139****4973</t>
  </si>
  <si>
    <t>陈新华</t>
  </si>
  <si>
    <t>90307160******00031253</t>
  </si>
  <si>
    <t>131****7783</t>
  </si>
  <si>
    <t>余正全</t>
  </si>
  <si>
    <t>62218405******62646</t>
  </si>
  <si>
    <t>133****9449</t>
  </si>
  <si>
    <t>余联茂</t>
  </si>
  <si>
    <t>62178581******52073</t>
  </si>
  <si>
    <t>135****1299</t>
  </si>
  <si>
    <t>陈小珍</t>
  </si>
  <si>
    <t>62218405******28561</t>
  </si>
  <si>
    <t>136****1114</t>
  </si>
  <si>
    <t>林文琴</t>
  </si>
  <si>
    <t>90307160******00031299</t>
  </si>
  <si>
    <t>137****7658</t>
  </si>
  <si>
    <t>余正柑</t>
  </si>
  <si>
    <t>62218405******02047</t>
  </si>
  <si>
    <t>133****4428</t>
  </si>
  <si>
    <t>余正弟</t>
  </si>
  <si>
    <t>90307160******00203406</t>
  </si>
  <si>
    <t>134****3898</t>
  </si>
  <si>
    <t>王兆成</t>
  </si>
  <si>
    <t>62218405******02187</t>
  </si>
  <si>
    <t>137****1926</t>
  </si>
  <si>
    <t>曾钟细</t>
  </si>
  <si>
    <t>90307160******00031333</t>
  </si>
  <si>
    <t>132****1346</t>
  </si>
  <si>
    <t>余正仁</t>
  </si>
  <si>
    <t>90307160******00031342</t>
  </si>
  <si>
    <t>134****4640</t>
  </si>
  <si>
    <t>余育景</t>
  </si>
  <si>
    <t>62218405******63636</t>
  </si>
  <si>
    <t>136****3640</t>
  </si>
  <si>
    <t>林乃培</t>
  </si>
  <si>
    <t>90307160******00031360</t>
  </si>
  <si>
    <t>138****2295</t>
  </si>
  <si>
    <t>余建楼</t>
  </si>
  <si>
    <t>62218405******63909</t>
  </si>
  <si>
    <t>139****8979</t>
  </si>
  <si>
    <t>郑加进</t>
  </si>
  <si>
    <t>62218405******00706</t>
  </si>
  <si>
    <t>133****2949</t>
  </si>
  <si>
    <t>黄祖金</t>
  </si>
  <si>
    <t>62218405******83455</t>
  </si>
  <si>
    <t>138****0302</t>
  </si>
  <si>
    <t>陈斯广</t>
  </si>
  <si>
    <t>62218405******67405</t>
  </si>
  <si>
    <t>138****9359</t>
  </si>
  <si>
    <t>余正稳</t>
  </si>
  <si>
    <t>62218405******63818</t>
  </si>
  <si>
    <t>139****8947</t>
  </si>
  <si>
    <t>62218405******63826</t>
  </si>
  <si>
    <t>135****8698</t>
  </si>
  <si>
    <t>余正美</t>
  </si>
  <si>
    <t>90307160******00031440</t>
  </si>
  <si>
    <t>133****3267</t>
  </si>
  <si>
    <t>余立土</t>
  </si>
  <si>
    <t>90307160******00031459</t>
  </si>
  <si>
    <t>134****1943</t>
  </si>
  <si>
    <t>黄祖雄</t>
  </si>
  <si>
    <t>62218405******64030</t>
  </si>
  <si>
    <t>137****5121</t>
  </si>
  <si>
    <t>吴新华</t>
  </si>
  <si>
    <t>62218405******82515</t>
  </si>
  <si>
    <t>135****4355</t>
  </si>
  <si>
    <t>林克苗</t>
  </si>
  <si>
    <t>90307160******00031501</t>
  </si>
  <si>
    <t>133****4876</t>
  </si>
  <si>
    <t>余育长</t>
  </si>
  <si>
    <t>62303611******61907</t>
  </si>
  <si>
    <t>131****6556</t>
  </si>
  <si>
    <t>吴金妹</t>
  </si>
  <si>
    <t>62218405******63743</t>
  </si>
  <si>
    <t>133****9845</t>
  </si>
  <si>
    <t>叶桂花</t>
  </si>
  <si>
    <t>35040319********</t>
  </si>
  <si>
    <t>62218401******87186</t>
  </si>
  <si>
    <t>133****3334</t>
  </si>
  <si>
    <t>汪美珠</t>
  </si>
  <si>
    <t>90307160******00031556</t>
  </si>
  <si>
    <t>131****1178</t>
  </si>
  <si>
    <t>林春香</t>
  </si>
  <si>
    <t>62218405******65037</t>
  </si>
  <si>
    <t>131****1741</t>
  </si>
  <si>
    <t>陈斯埕</t>
  </si>
  <si>
    <t>90307160******00031592</t>
  </si>
  <si>
    <t>135****4934</t>
  </si>
  <si>
    <t>陈斯稳</t>
  </si>
  <si>
    <t>90307160******00031609</t>
  </si>
  <si>
    <t>138****7363</t>
  </si>
  <si>
    <t>陈育朝</t>
  </si>
  <si>
    <t>62218405******64956</t>
  </si>
  <si>
    <t>132****8590</t>
  </si>
  <si>
    <t>陈斯钱</t>
  </si>
  <si>
    <t>90307160******00031636</t>
  </si>
  <si>
    <t>138****6850</t>
  </si>
  <si>
    <t>陈育温</t>
  </si>
  <si>
    <t>90307160******00031654</t>
  </si>
  <si>
    <t>131****3402</t>
  </si>
  <si>
    <t>陈育高</t>
  </si>
  <si>
    <t>90307160******00031645</t>
  </si>
  <si>
    <t>136****6622</t>
  </si>
  <si>
    <t>陈加宝</t>
  </si>
  <si>
    <t>90307160******00031663</t>
  </si>
  <si>
    <t>136****4612</t>
  </si>
  <si>
    <t>陈加理</t>
  </si>
  <si>
    <t>90307160******00031672</t>
  </si>
  <si>
    <t>131****8972</t>
  </si>
  <si>
    <t>陈汝哲</t>
  </si>
  <si>
    <t>62218405******83760</t>
  </si>
  <si>
    <t>132****0199</t>
  </si>
  <si>
    <t>陈汝果</t>
  </si>
  <si>
    <t>62218405******64949</t>
  </si>
  <si>
    <t>139****7885</t>
  </si>
  <si>
    <t>陈汝伍</t>
  </si>
  <si>
    <t>90307160******00031716</t>
  </si>
  <si>
    <t>135****3820</t>
  </si>
  <si>
    <t>62218405******32249</t>
  </si>
  <si>
    <t>133****7980</t>
  </si>
  <si>
    <t>陈斯虎</t>
  </si>
  <si>
    <t>90307160******00031734</t>
  </si>
  <si>
    <t>138****4261</t>
  </si>
  <si>
    <t>陈加灯</t>
  </si>
  <si>
    <t>62218405******65219</t>
  </si>
  <si>
    <t>139****0750</t>
  </si>
  <si>
    <t>周连妹</t>
  </si>
  <si>
    <t>90307160******00031752</t>
  </si>
  <si>
    <t>136****9019</t>
  </si>
  <si>
    <t>余立林</t>
  </si>
  <si>
    <t>90307160******00031761</t>
  </si>
  <si>
    <t>135****5734</t>
  </si>
  <si>
    <t>陈汝大</t>
  </si>
  <si>
    <t>62218405******28603</t>
  </si>
  <si>
    <t>135****4760</t>
  </si>
  <si>
    <t>陈秀花</t>
  </si>
  <si>
    <t>62303615******03884</t>
  </si>
  <si>
    <t>136****0229</t>
  </si>
  <si>
    <t>陈文金</t>
  </si>
  <si>
    <t>62218405******64519</t>
  </si>
  <si>
    <t>138****7343</t>
  </si>
  <si>
    <t>陈斯和</t>
  </si>
  <si>
    <t>90307160******00031814</t>
  </si>
  <si>
    <t>138****9026</t>
  </si>
  <si>
    <t>陈斯兴</t>
  </si>
  <si>
    <t>90307160******00031823</t>
  </si>
  <si>
    <t>134****8740</t>
  </si>
  <si>
    <t>陈斯椿</t>
  </si>
  <si>
    <t>62218405******65292</t>
  </si>
  <si>
    <t>138****1243</t>
  </si>
  <si>
    <t>张连华</t>
  </si>
  <si>
    <t>62218405******41179</t>
  </si>
  <si>
    <t>135****0989</t>
  </si>
  <si>
    <t>余育龙</t>
  </si>
  <si>
    <t>62218405******64899</t>
  </si>
  <si>
    <t>134****5866</t>
  </si>
  <si>
    <t>郭秀清</t>
  </si>
  <si>
    <t>62218405******65177</t>
  </si>
  <si>
    <t>131****7382</t>
  </si>
  <si>
    <t>高美容</t>
  </si>
  <si>
    <t>90307160******00031887</t>
  </si>
  <si>
    <t>138****2656</t>
  </si>
  <si>
    <t>陈斯建</t>
  </si>
  <si>
    <t>90307160******00031903</t>
  </si>
  <si>
    <t>138****5228</t>
  </si>
  <si>
    <t>陈斯回</t>
  </si>
  <si>
    <t>62218405******65136</t>
  </si>
  <si>
    <t>134****7046</t>
  </si>
  <si>
    <t>陈梅英</t>
  </si>
  <si>
    <t>62218405******65201</t>
  </si>
  <si>
    <t>137****1627</t>
  </si>
  <si>
    <t>62218405******32173</t>
  </si>
  <si>
    <t>133****8827</t>
  </si>
  <si>
    <t>余育森</t>
  </si>
  <si>
    <t>62218405******32231</t>
  </si>
  <si>
    <t>138****6311</t>
  </si>
  <si>
    <t>余育野</t>
  </si>
  <si>
    <t>90307160******00031976</t>
  </si>
  <si>
    <t>137****3409</t>
  </si>
  <si>
    <t>林文娥</t>
  </si>
  <si>
    <t>62218405******65334</t>
  </si>
  <si>
    <t>139****0911</t>
  </si>
  <si>
    <t>陈春华</t>
  </si>
  <si>
    <t>90307160******00031994</t>
  </si>
  <si>
    <t>134****5626</t>
  </si>
  <si>
    <t>陈斯福</t>
  </si>
  <si>
    <t>62218405******65417</t>
  </si>
  <si>
    <t>132****0622</t>
  </si>
  <si>
    <t>余星基</t>
  </si>
  <si>
    <t>62218405******52758</t>
  </si>
  <si>
    <t>139****0829</t>
  </si>
  <si>
    <t>陈加智</t>
  </si>
  <si>
    <t>90307160******00032038</t>
  </si>
  <si>
    <t>133****0009</t>
  </si>
  <si>
    <t>陈汝旺</t>
  </si>
  <si>
    <t>35042558********</t>
  </si>
  <si>
    <t>90307160******00032047</t>
  </si>
  <si>
    <t>139****0565</t>
  </si>
  <si>
    <t>陈斯洸</t>
  </si>
  <si>
    <t>62218405******66134</t>
  </si>
  <si>
    <t>137****2226</t>
  </si>
  <si>
    <t>陈斯象</t>
  </si>
  <si>
    <t>90307160******00119374</t>
  </si>
  <si>
    <t>137****6948</t>
  </si>
  <si>
    <t>陈斯艺</t>
  </si>
  <si>
    <t>62218405******64873</t>
  </si>
  <si>
    <t>138****0917</t>
  </si>
  <si>
    <t>陈斯含</t>
  </si>
  <si>
    <t>62218405******83836</t>
  </si>
  <si>
    <t>136****3421</t>
  </si>
  <si>
    <t>陈育林</t>
  </si>
  <si>
    <t>90307160******00032074</t>
  </si>
  <si>
    <t>137****2326</t>
  </si>
  <si>
    <t>陈育苏</t>
  </si>
  <si>
    <t>90307160******00032083</t>
  </si>
  <si>
    <t>131****9149</t>
  </si>
  <si>
    <t>陈育秋</t>
  </si>
  <si>
    <t>90307160******00032092</t>
  </si>
  <si>
    <t>131****5847</t>
  </si>
  <si>
    <t>陈文森</t>
  </si>
  <si>
    <t>62218405******66035</t>
  </si>
  <si>
    <t>133****9411</t>
  </si>
  <si>
    <t>陈寅春</t>
  </si>
  <si>
    <t>90307160******00032118</t>
  </si>
  <si>
    <t>139****3724</t>
  </si>
  <si>
    <t>陈汝田</t>
  </si>
  <si>
    <t>90307160******00032127</t>
  </si>
  <si>
    <t>133****9453</t>
  </si>
  <si>
    <t>陈文招</t>
  </si>
  <si>
    <t>62218405******65862</t>
  </si>
  <si>
    <t>131****6848</t>
  </si>
  <si>
    <t>陈汝绿</t>
  </si>
  <si>
    <t>62218405******00888</t>
  </si>
  <si>
    <t>139****6438</t>
  </si>
  <si>
    <t>陈育大</t>
  </si>
  <si>
    <t>90307160******00032154</t>
  </si>
  <si>
    <t>133****5938</t>
  </si>
  <si>
    <t>陈汝桂</t>
  </si>
  <si>
    <t>62303625******39570</t>
  </si>
  <si>
    <t>136****5498</t>
  </si>
  <si>
    <t>陈汝铭</t>
  </si>
  <si>
    <t>62218405******83927</t>
  </si>
  <si>
    <t>132****6291</t>
  </si>
  <si>
    <t>陈汝基</t>
  </si>
  <si>
    <t>62218405******83901</t>
  </si>
  <si>
    <t>132****1939</t>
  </si>
  <si>
    <t>陈汝顺</t>
  </si>
  <si>
    <t>62218405******66027</t>
  </si>
  <si>
    <t>135****0729</t>
  </si>
  <si>
    <t>陈汝图</t>
  </si>
  <si>
    <t>62218405******66076</t>
  </si>
  <si>
    <t>137****7069</t>
  </si>
  <si>
    <t>陈文油</t>
  </si>
  <si>
    <t>90307160******00032225</t>
  </si>
  <si>
    <t>138****8761</t>
  </si>
  <si>
    <t>陈斯沙</t>
  </si>
  <si>
    <t>62218405******00946</t>
  </si>
  <si>
    <t>135****4545</t>
  </si>
  <si>
    <t>陈育教</t>
  </si>
  <si>
    <t>62218405******65896</t>
  </si>
  <si>
    <t>136****6132</t>
  </si>
  <si>
    <t>陈育维</t>
  </si>
  <si>
    <t>62218405******66167</t>
  </si>
  <si>
    <t>135****6668</t>
  </si>
  <si>
    <t>陈育建</t>
  </si>
  <si>
    <t>62218405******65961</t>
  </si>
  <si>
    <t>132****2201</t>
  </si>
  <si>
    <t>陈斯万</t>
  </si>
  <si>
    <t>62218405******32322</t>
  </si>
  <si>
    <t>136****9537</t>
  </si>
  <si>
    <t>陈汝荣</t>
  </si>
  <si>
    <t>62218405******02302</t>
  </si>
  <si>
    <t>139****3938</t>
  </si>
  <si>
    <t>陈汝盈</t>
  </si>
  <si>
    <t>62218405******83943</t>
  </si>
  <si>
    <t>136****5083</t>
  </si>
  <si>
    <t>陈文在</t>
  </si>
  <si>
    <t>62218405******66761</t>
  </si>
  <si>
    <t>134****5430</t>
  </si>
  <si>
    <t>陈文标</t>
  </si>
  <si>
    <t>62218405******65995</t>
  </si>
  <si>
    <t>陈育金</t>
  </si>
  <si>
    <t>62218405******65938</t>
  </si>
  <si>
    <t>131****0488</t>
  </si>
  <si>
    <t>陈汝植</t>
  </si>
  <si>
    <t>62218405******41294</t>
  </si>
  <si>
    <t>138****8927</t>
  </si>
  <si>
    <t>陈汝超</t>
  </si>
  <si>
    <t>62218405******68395</t>
  </si>
  <si>
    <t>132****3799</t>
  </si>
  <si>
    <t>陈育茂</t>
  </si>
  <si>
    <t>62218405******66225</t>
  </si>
  <si>
    <t>134****2139</t>
  </si>
  <si>
    <t>陈育函</t>
  </si>
  <si>
    <t>90307160******00032341</t>
  </si>
  <si>
    <t>134****0102</t>
  </si>
  <si>
    <t>陈斯首</t>
  </si>
  <si>
    <t>90307160******00032350</t>
  </si>
  <si>
    <t>132****9602</t>
  </si>
  <si>
    <t>陈斯文</t>
  </si>
  <si>
    <t>62218405******66282</t>
  </si>
  <si>
    <t>138****1239</t>
  </si>
  <si>
    <t>陈文兴</t>
  </si>
  <si>
    <t>62218405******83976</t>
  </si>
  <si>
    <t>138****6677</t>
  </si>
  <si>
    <t>陈汝丹</t>
  </si>
  <si>
    <t>90307160******00032387</t>
  </si>
  <si>
    <t>132****9241</t>
  </si>
  <si>
    <t>陈斯棉</t>
  </si>
  <si>
    <t>90307160******00032403</t>
  </si>
  <si>
    <t>132****4737</t>
  </si>
  <si>
    <t>陈汝钟</t>
  </si>
  <si>
    <t>90307160******00032412</t>
  </si>
  <si>
    <t>132****9569</t>
  </si>
  <si>
    <t>陈文龙</t>
  </si>
  <si>
    <t>62303611******81220</t>
  </si>
  <si>
    <t>137****0774</t>
  </si>
  <si>
    <t>余立布</t>
  </si>
  <si>
    <t>62218405******84008</t>
  </si>
  <si>
    <t>132****5125</t>
  </si>
  <si>
    <t>李天然</t>
  </si>
  <si>
    <t>90307160******00032458</t>
  </si>
  <si>
    <t>139****2099</t>
  </si>
  <si>
    <t>余星团</t>
  </si>
  <si>
    <t>62218405******83331</t>
  </si>
  <si>
    <t>139****7584</t>
  </si>
  <si>
    <t>陈斯土</t>
  </si>
  <si>
    <t>62218405******66860</t>
  </si>
  <si>
    <t>139****7414</t>
  </si>
  <si>
    <t>陈汝广</t>
  </si>
  <si>
    <t>62218405******28694</t>
  </si>
  <si>
    <t>138****1372</t>
  </si>
  <si>
    <t>陈斯利</t>
  </si>
  <si>
    <t>62218405******66290</t>
  </si>
  <si>
    <t>133****0842</t>
  </si>
  <si>
    <t>陈垂增</t>
  </si>
  <si>
    <t>62218405******32272</t>
  </si>
  <si>
    <t>138****9185</t>
  </si>
  <si>
    <t>陈斯权</t>
  </si>
  <si>
    <t>62218405******66324</t>
  </si>
  <si>
    <t>137****4715</t>
  </si>
  <si>
    <t>陈斯好</t>
  </si>
  <si>
    <t>90307160******00032528</t>
  </si>
  <si>
    <t>132****8215</t>
  </si>
  <si>
    <t>陈文宇</t>
  </si>
  <si>
    <t>62218405******65615</t>
  </si>
  <si>
    <t>135****4970</t>
  </si>
  <si>
    <t>陈汝俊</t>
  </si>
  <si>
    <t>90307160******00403235</t>
  </si>
  <si>
    <t>139****5876</t>
  </si>
  <si>
    <t>陈斯步</t>
  </si>
  <si>
    <t>62218405******66837</t>
  </si>
  <si>
    <t>134****7342</t>
  </si>
  <si>
    <t>陈汝通</t>
  </si>
  <si>
    <t>90307160******00032564</t>
  </si>
  <si>
    <t>136****6010</t>
  </si>
  <si>
    <t>陈斯衍</t>
  </si>
  <si>
    <t>62218405******66753</t>
  </si>
  <si>
    <t>138****3309</t>
  </si>
  <si>
    <t>陈汝木</t>
  </si>
  <si>
    <t>90307160******00032582</t>
  </si>
  <si>
    <t>133****8835</t>
  </si>
  <si>
    <t>陈汝校</t>
  </si>
  <si>
    <t>62218405******67025</t>
  </si>
  <si>
    <t>134****4267</t>
  </si>
  <si>
    <t>陈隆党</t>
  </si>
  <si>
    <t>62218405******62778</t>
  </si>
  <si>
    <t>133****5985</t>
  </si>
  <si>
    <t>陈斯重</t>
  </si>
  <si>
    <t>62218405******02443</t>
  </si>
  <si>
    <t>138****7225</t>
  </si>
  <si>
    <t>陈斯连</t>
  </si>
  <si>
    <t>139****0380</t>
  </si>
  <si>
    <t>62218405******67470</t>
  </si>
  <si>
    <t>135****1550</t>
  </si>
  <si>
    <t>廖世映</t>
  </si>
  <si>
    <t>62218405******67546</t>
  </si>
  <si>
    <t>131****9300</t>
  </si>
  <si>
    <t>陈隆报</t>
  </si>
  <si>
    <t>62218405******84297</t>
  </si>
  <si>
    <t>138****9742</t>
  </si>
  <si>
    <t>陈汝旗</t>
  </si>
  <si>
    <t>90307160******00032662</t>
  </si>
  <si>
    <t>137****9671</t>
  </si>
  <si>
    <t>陈汝元</t>
  </si>
  <si>
    <t>62218405******28835</t>
  </si>
  <si>
    <t>133****0245</t>
  </si>
  <si>
    <t>林秀春</t>
  </si>
  <si>
    <t>90307160******00032680</t>
  </si>
  <si>
    <t>132****6434</t>
  </si>
  <si>
    <t>陈汝帮</t>
  </si>
  <si>
    <t>62218405******68338</t>
  </si>
  <si>
    <t>136****9675</t>
  </si>
  <si>
    <t>陈斯美</t>
  </si>
  <si>
    <t>62218405******32405</t>
  </si>
  <si>
    <t>138****8264</t>
  </si>
  <si>
    <t>陈新芳</t>
  </si>
  <si>
    <t>62218405******67074</t>
  </si>
  <si>
    <t>136****4909</t>
  </si>
  <si>
    <t>余正治</t>
  </si>
  <si>
    <t>62218405******28777</t>
  </si>
  <si>
    <t>134****7837</t>
  </si>
  <si>
    <t>陈汝甘</t>
  </si>
  <si>
    <t>62218405******67066</t>
  </si>
  <si>
    <t>132****7584</t>
  </si>
  <si>
    <t>方玉妹</t>
  </si>
  <si>
    <t>62218405******28512</t>
  </si>
  <si>
    <t>133****3714</t>
  </si>
  <si>
    <t>余美香</t>
  </si>
  <si>
    <t>62218405******67009</t>
  </si>
  <si>
    <t>139****5927</t>
  </si>
  <si>
    <t>62218405******67314</t>
  </si>
  <si>
    <t>132****8896</t>
  </si>
  <si>
    <t>陈斯春</t>
  </si>
  <si>
    <t>62218405******66985</t>
  </si>
  <si>
    <t>137****8209</t>
  </si>
  <si>
    <t>陈加火</t>
  </si>
  <si>
    <t>90307160******00032788</t>
  </si>
  <si>
    <t>134****2391</t>
  </si>
  <si>
    <t>余正偏</t>
  </si>
  <si>
    <t>90307160******00032797</t>
  </si>
  <si>
    <t>133****0924</t>
  </si>
  <si>
    <t>陈隆团</t>
  </si>
  <si>
    <t>62218405******67561</t>
  </si>
  <si>
    <t>134****6552</t>
  </si>
  <si>
    <t>廖尚煜</t>
  </si>
  <si>
    <t>62218405******67389</t>
  </si>
  <si>
    <t>136****4104</t>
  </si>
  <si>
    <t>陈汝邦</t>
  </si>
  <si>
    <t>90307160******00032840</t>
  </si>
  <si>
    <t>133****6916</t>
  </si>
  <si>
    <t>陈加双</t>
  </si>
  <si>
    <t>62218405******67579</t>
  </si>
  <si>
    <t>133****4478</t>
  </si>
  <si>
    <t>90307160******00032868</t>
  </si>
  <si>
    <t>132****0702</t>
  </si>
  <si>
    <t>陈加世</t>
  </si>
  <si>
    <t>90307160******00032877</t>
  </si>
  <si>
    <t>132****2380</t>
  </si>
  <si>
    <t>陈加风</t>
  </si>
  <si>
    <t>62218405******68494</t>
  </si>
  <si>
    <t>131****5181</t>
  </si>
  <si>
    <t>陈斯架</t>
  </si>
  <si>
    <t>90307160******00463205</t>
  </si>
  <si>
    <t>133****2543</t>
  </si>
  <si>
    <t>62218405******62372</t>
  </si>
  <si>
    <t>133****9329</t>
  </si>
  <si>
    <t>陈汝桃</t>
  </si>
  <si>
    <t>90307160******00032911</t>
  </si>
  <si>
    <t>136****3676</t>
  </si>
  <si>
    <t>连彩花</t>
  </si>
  <si>
    <t>90307160******00404467</t>
  </si>
  <si>
    <t>135****7787</t>
  </si>
  <si>
    <t>陈汝远</t>
  </si>
  <si>
    <t>90307160******00032948</t>
  </si>
  <si>
    <t>134****3155</t>
  </si>
  <si>
    <t>陈大妹</t>
  </si>
  <si>
    <t>62218405******15752</t>
  </si>
  <si>
    <t>134****8326</t>
  </si>
  <si>
    <t>陈加述</t>
  </si>
  <si>
    <t>90307160******00032966</t>
  </si>
  <si>
    <t>131****6311</t>
  </si>
  <si>
    <t>余正本</t>
  </si>
  <si>
    <t>62218405******67454</t>
  </si>
  <si>
    <t>132****5209</t>
  </si>
  <si>
    <t>余正丰</t>
  </si>
  <si>
    <t>62218405******67033</t>
  </si>
  <si>
    <t>134****9746</t>
  </si>
  <si>
    <t>余正富</t>
  </si>
  <si>
    <t>90307160******00346967</t>
  </si>
  <si>
    <t>132****0823</t>
  </si>
  <si>
    <t>余正贵</t>
  </si>
  <si>
    <t>62218405******67520</t>
  </si>
  <si>
    <t>133****8422</t>
  </si>
  <si>
    <t>陈斯强</t>
  </si>
  <si>
    <t>62303615******23005</t>
  </si>
  <si>
    <t>138****7811</t>
  </si>
  <si>
    <t>陈彩霞</t>
  </si>
  <si>
    <t>35042586********</t>
  </si>
  <si>
    <t>90307160******00032993</t>
  </si>
  <si>
    <t>131****6419</t>
  </si>
  <si>
    <t>文江村桥溪</t>
  </si>
  <si>
    <t>陈汝煌</t>
  </si>
  <si>
    <t>62218405******67991</t>
  </si>
  <si>
    <t>131****0200</t>
  </si>
  <si>
    <t>廖尚城</t>
  </si>
  <si>
    <t>62218405******68254</t>
  </si>
  <si>
    <t>133****4736</t>
  </si>
  <si>
    <t>余育善</t>
  </si>
  <si>
    <t>62218405******68643</t>
  </si>
  <si>
    <t>137****1337</t>
  </si>
  <si>
    <t>余星权</t>
  </si>
  <si>
    <t>62218405******84206</t>
  </si>
  <si>
    <t>135****9779</t>
  </si>
  <si>
    <t>陈斯坦</t>
  </si>
  <si>
    <t>62218405******02393</t>
  </si>
  <si>
    <t>134****7390</t>
  </si>
  <si>
    <t>陈汝章</t>
  </si>
  <si>
    <t>90307160******00033082</t>
  </si>
  <si>
    <t>139****6228</t>
  </si>
  <si>
    <t>陈汝亮</t>
  </si>
  <si>
    <t>62218405******68809</t>
  </si>
  <si>
    <t>138****5243</t>
  </si>
  <si>
    <t>陈加宪</t>
  </si>
  <si>
    <t>62218405******68775</t>
  </si>
  <si>
    <t>137****5693</t>
  </si>
  <si>
    <t>陈隆棉</t>
  </si>
  <si>
    <t>62218405******68619</t>
  </si>
  <si>
    <t>131****1874</t>
  </si>
  <si>
    <t>陈育举</t>
  </si>
  <si>
    <t>62218405******69013</t>
  </si>
  <si>
    <t>135****7708</t>
  </si>
  <si>
    <t>陈汝地</t>
  </si>
  <si>
    <t>62218405******68197</t>
  </si>
  <si>
    <t>133****5661</t>
  </si>
  <si>
    <t>陈汝上</t>
  </si>
  <si>
    <t>62218405******68551</t>
  </si>
  <si>
    <t>138****8106</t>
  </si>
  <si>
    <t>陈汝布</t>
  </si>
  <si>
    <t>62218405******28819</t>
  </si>
  <si>
    <t>135****8283</t>
  </si>
  <si>
    <t>陈汝秋</t>
  </si>
  <si>
    <t>62218405******32363</t>
  </si>
  <si>
    <t>131****4388</t>
  </si>
  <si>
    <t>陈汝忠</t>
  </si>
  <si>
    <t>62218405******82861</t>
  </si>
  <si>
    <t>139****4368</t>
  </si>
  <si>
    <t>余育辉</t>
  </si>
  <si>
    <t>62218405******68825</t>
  </si>
  <si>
    <t>139****9618</t>
  </si>
  <si>
    <t>余育派</t>
  </si>
  <si>
    <t>62218405******68346</t>
  </si>
  <si>
    <t>132****7280</t>
  </si>
  <si>
    <t>余育禹</t>
  </si>
  <si>
    <t>90307160******00033180</t>
  </si>
  <si>
    <t>133****5435</t>
  </si>
  <si>
    <t>余正传</t>
  </si>
  <si>
    <t>90307160******00033206</t>
  </si>
  <si>
    <t>136****5497</t>
  </si>
  <si>
    <t>62218405******68635</t>
  </si>
  <si>
    <t>132****3263</t>
  </si>
  <si>
    <t>陈斯泡</t>
  </si>
  <si>
    <t>62218405******84271</t>
  </si>
  <si>
    <t>137****5175</t>
  </si>
  <si>
    <t>陈斯梁</t>
  </si>
  <si>
    <t>90307160******00436888</t>
  </si>
  <si>
    <t>131****5844</t>
  </si>
  <si>
    <t>廖尚锐</t>
  </si>
  <si>
    <t>62218405******62596</t>
  </si>
  <si>
    <t>137****6981</t>
  </si>
  <si>
    <t>余育光</t>
  </si>
  <si>
    <t>62218405******68684</t>
  </si>
  <si>
    <t>132****6782</t>
  </si>
  <si>
    <t>余育理</t>
  </si>
  <si>
    <t>62303611******49671</t>
  </si>
  <si>
    <t>136****6065</t>
  </si>
  <si>
    <t>余育带</t>
  </si>
  <si>
    <t>90307160******00033297</t>
  </si>
  <si>
    <t>131****3348</t>
  </si>
  <si>
    <t>余星秀</t>
  </si>
  <si>
    <t>62218405******84164</t>
  </si>
  <si>
    <t>137****0418</t>
  </si>
  <si>
    <t>余星河</t>
  </si>
  <si>
    <t>90307160******00033331</t>
  </si>
  <si>
    <t>131****2989</t>
  </si>
  <si>
    <t>余星通</t>
  </si>
  <si>
    <t>62218405******82796</t>
  </si>
  <si>
    <t>132****7717</t>
  </si>
  <si>
    <t>余念梅</t>
  </si>
  <si>
    <t>62218405******32389</t>
  </si>
  <si>
    <t>136****7744</t>
  </si>
  <si>
    <t>余育乐</t>
  </si>
  <si>
    <t>62218405******84354</t>
  </si>
  <si>
    <t>134****9853</t>
  </si>
  <si>
    <t>余育春</t>
  </si>
  <si>
    <t>62218405******68288</t>
  </si>
  <si>
    <t>余育同</t>
  </si>
  <si>
    <t>90307160******00033386</t>
  </si>
  <si>
    <t>138****1670</t>
  </si>
  <si>
    <t>余正佳</t>
  </si>
  <si>
    <t>62218405******68668</t>
  </si>
  <si>
    <t>131****7250</t>
  </si>
  <si>
    <t>余正立</t>
  </si>
  <si>
    <t>62218405******68320</t>
  </si>
  <si>
    <t>135****0645</t>
  </si>
  <si>
    <t>余正培</t>
  </si>
  <si>
    <t>62218405******68205</t>
  </si>
  <si>
    <t>134****7099</t>
  </si>
  <si>
    <t>余正出</t>
  </si>
  <si>
    <t>62303615******98094</t>
  </si>
  <si>
    <t>132****1692</t>
  </si>
  <si>
    <t>陈斯高</t>
  </si>
  <si>
    <t>62218405******68536</t>
  </si>
  <si>
    <t>135****8213</t>
  </si>
  <si>
    <t>廖尚标</t>
  </si>
  <si>
    <t>62218405******68361</t>
  </si>
  <si>
    <t>138****0888</t>
  </si>
  <si>
    <t>余联石</t>
  </si>
  <si>
    <t>90307160******00033411</t>
  </si>
  <si>
    <t>136****3060</t>
  </si>
  <si>
    <t>余正香</t>
  </si>
  <si>
    <t>90307160******00033420</t>
  </si>
  <si>
    <t>132****0107</t>
  </si>
  <si>
    <t>余育团</t>
  </si>
  <si>
    <t>90307160******00033439</t>
  </si>
  <si>
    <t>136****0167</t>
  </si>
  <si>
    <t>余育壮</t>
  </si>
  <si>
    <t>62218405******62711</t>
  </si>
  <si>
    <t>135****8303</t>
  </si>
  <si>
    <t>余育远</t>
  </si>
  <si>
    <t>90307160******00033457</t>
  </si>
  <si>
    <t>135****9211</t>
  </si>
  <si>
    <t>乐发灯</t>
  </si>
  <si>
    <t>62218405******69294</t>
  </si>
  <si>
    <t>131****2613</t>
  </si>
  <si>
    <t>乐发享</t>
  </si>
  <si>
    <t>90307160******00033475</t>
  </si>
  <si>
    <t>139****1813</t>
  </si>
  <si>
    <t>90307160******00033484</t>
  </si>
  <si>
    <t>132****4076</t>
  </si>
  <si>
    <t>乐发金</t>
  </si>
  <si>
    <t>62218405******32454</t>
  </si>
  <si>
    <t>139****1283</t>
  </si>
  <si>
    <t>乐发植</t>
  </si>
  <si>
    <t>90307160******00033518</t>
  </si>
  <si>
    <t>132****8671</t>
  </si>
  <si>
    <t>余育时</t>
  </si>
  <si>
    <t>90307160******00033527</t>
  </si>
  <si>
    <t>137****2672</t>
  </si>
  <si>
    <t>62218405******71316</t>
  </si>
  <si>
    <t>132****7439</t>
  </si>
  <si>
    <t>余育镜</t>
  </si>
  <si>
    <t>62218405******01043</t>
  </si>
  <si>
    <t>137****1540</t>
  </si>
  <si>
    <t>乐新娇</t>
  </si>
  <si>
    <t>62218405******02450</t>
  </si>
  <si>
    <t>138****9635</t>
  </si>
  <si>
    <t>余育章</t>
  </si>
  <si>
    <t>90307160******00033563</t>
  </si>
  <si>
    <t>136****1767</t>
  </si>
  <si>
    <t>乐发帮</t>
  </si>
  <si>
    <t>62218405******69195</t>
  </si>
  <si>
    <t>133****0792</t>
  </si>
  <si>
    <t>周连卿</t>
  </si>
  <si>
    <t>62218405******69161</t>
  </si>
  <si>
    <t>137****3551</t>
  </si>
  <si>
    <t>陈斯思</t>
  </si>
  <si>
    <t>90307160******00033590</t>
  </si>
  <si>
    <t>138****5328</t>
  </si>
  <si>
    <t>李玉香</t>
  </si>
  <si>
    <t>62218405******19924</t>
  </si>
  <si>
    <t>131****5426</t>
  </si>
  <si>
    <t>陈文暖</t>
  </si>
  <si>
    <t>90307160******00033616</t>
  </si>
  <si>
    <t>134****7673</t>
  </si>
  <si>
    <t>乐发浪</t>
  </si>
  <si>
    <t>90307160******00033625</t>
  </si>
  <si>
    <t>137****4260</t>
  </si>
  <si>
    <t>陈汝堆</t>
  </si>
  <si>
    <t>62218405******28876</t>
  </si>
  <si>
    <t>131****2075</t>
  </si>
  <si>
    <t>余育瑞</t>
  </si>
  <si>
    <t>62218405******28843</t>
  </si>
  <si>
    <t>135****0115</t>
  </si>
  <si>
    <t>余育强</t>
  </si>
  <si>
    <t>62218405******70201</t>
  </si>
  <si>
    <t>131****4218</t>
  </si>
  <si>
    <t>陈汝杞</t>
  </si>
  <si>
    <t>62218405******64625</t>
  </si>
  <si>
    <t>138****5767</t>
  </si>
  <si>
    <t>陈斯大</t>
  </si>
  <si>
    <t>90307160******00033670</t>
  </si>
  <si>
    <t>136****2795</t>
  </si>
  <si>
    <t>廖文娇</t>
  </si>
  <si>
    <t>90307160******00033689</t>
  </si>
  <si>
    <t>131****6928</t>
  </si>
  <si>
    <t>乐吉炬</t>
  </si>
  <si>
    <t>62218405******69344</t>
  </si>
  <si>
    <t>137****0485</t>
  </si>
  <si>
    <t>乐发荣</t>
  </si>
  <si>
    <t>90307160******00033705</t>
  </si>
  <si>
    <t>乐发丰</t>
  </si>
  <si>
    <t>90307160******00033714</t>
  </si>
  <si>
    <t>132****7430</t>
  </si>
  <si>
    <t>90307160******00033741</t>
  </si>
  <si>
    <t>132****2127</t>
  </si>
  <si>
    <t>62218405******69773</t>
  </si>
  <si>
    <t>138****4094</t>
  </si>
  <si>
    <t>余育来</t>
  </si>
  <si>
    <t>62218405******69112</t>
  </si>
  <si>
    <t>138****6253</t>
  </si>
  <si>
    <t>余育大</t>
  </si>
  <si>
    <t>62218405******70052</t>
  </si>
  <si>
    <t>133****1306</t>
  </si>
  <si>
    <t>90307160******00033796</t>
  </si>
  <si>
    <t>139****9133</t>
  </si>
  <si>
    <t>陈斯通</t>
  </si>
  <si>
    <t>62218405******70045</t>
  </si>
  <si>
    <t>139****9953</t>
  </si>
  <si>
    <t>乐发钱</t>
  </si>
  <si>
    <t>90307160******00033812</t>
  </si>
  <si>
    <t>136****6581</t>
  </si>
  <si>
    <t>余秋妹</t>
  </si>
  <si>
    <t>62218405******69278</t>
  </si>
  <si>
    <t>132****5279</t>
  </si>
  <si>
    <t>余育雄</t>
  </si>
  <si>
    <t>62218405******08542</t>
  </si>
  <si>
    <t>138****8332</t>
  </si>
  <si>
    <t>90307160******00033849</t>
  </si>
  <si>
    <t>134****2487</t>
  </si>
  <si>
    <t>陈文超</t>
  </si>
  <si>
    <t>62218405******70896</t>
  </si>
  <si>
    <t>陈斯康</t>
  </si>
  <si>
    <t>62218405******70235</t>
  </si>
  <si>
    <t>137****3448</t>
  </si>
  <si>
    <t>郑秀文</t>
  </si>
  <si>
    <t>90307160******00033885</t>
  </si>
  <si>
    <t>135****3291</t>
  </si>
  <si>
    <t>陈加仁</t>
  </si>
  <si>
    <t>62218405******71233</t>
  </si>
  <si>
    <t>131****2602</t>
  </si>
  <si>
    <t>陈加进</t>
  </si>
  <si>
    <t>62218405******71167</t>
  </si>
  <si>
    <t>131****3449</t>
  </si>
  <si>
    <t>陈斯友</t>
  </si>
  <si>
    <t>62218405******84594</t>
  </si>
  <si>
    <t>132****5283</t>
  </si>
  <si>
    <t>陈育利</t>
  </si>
  <si>
    <t>62218405******71126</t>
  </si>
  <si>
    <t>136****8129</t>
  </si>
  <si>
    <t>陈斯杉</t>
  </si>
  <si>
    <t>62218405******84685</t>
  </si>
  <si>
    <t>132****7517</t>
  </si>
  <si>
    <t>62218405******70961</t>
  </si>
  <si>
    <t>139****2197</t>
  </si>
  <si>
    <t>陈斯来</t>
  </si>
  <si>
    <t>90307160******00033965</t>
  </si>
  <si>
    <t>136****8240</t>
  </si>
  <si>
    <t>陈斯镜</t>
  </si>
  <si>
    <t>62218405******84669</t>
  </si>
  <si>
    <t>138****2793</t>
  </si>
  <si>
    <t>陈斯军</t>
  </si>
  <si>
    <t>90307160******00033992</t>
  </si>
  <si>
    <t>135****8854</t>
  </si>
  <si>
    <t>陈斯悬</t>
  </si>
  <si>
    <t>90307160******00034009</t>
  </si>
  <si>
    <t>132****7960</t>
  </si>
  <si>
    <t>叶幼花</t>
  </si>
  <si>
    <t>62218405******70276</t>
  </si>
  <si>
    <t>138****7665</t>
  </si>
  <si>
    <t>陈斯溪</t>
  </si>
  <si>
    <t>90307160******00034036</t>
  </si>
  <si>
    <t>139****5602</t>
  </si>
  <si>
    <t>62218405******70995</t>
  </si>
  <si>
    <t>135****3686</t>
  </si>
  <si>
    <t>陈汝制</t>
  </si>
  <si>
    <t>90307160******00034054</t>
  </si>
  <si>
    <t>131****8788</t>
  </si>
  <si>
    <t xml:space="preserve">陈汝秋 </t>
  </si>
  <si>
    <t>132****0133</t>
  </si>
  <si>
    <t>陈文淼</t>
  </si>
  <si>
    <t>62218401******12959</t>
  </si>
  <si>
    <t>139****7081</t>
  </si>
  <si>
    <t>廖文碎</t>
  </si>
  <si>
    <t>62218405******71365</t>
  </si>
  <si>
    <t>138****7373</t>
  </si>
  <si>
    <t>乐发满</t>
  </si>
  <si>
    <t>90307160******00034081</t>
  </si>
  <si>
    <t>136****1649</t>
  </si>
  <si>
    <t>乐发辉</t>
  </si>
  <si>
    <t>62218405******41351</t>
  </si>
  <si>
    <t>132****0843</t>
  </si>
  <si>
    <t>陈汝道</t>
  </si>
  <si>
    <t>90307160******00034116</t>
  </si>
  <si>
    <t>138****9959</t>
  </si>
  <si>
    <t>陈斯相</t>
  </si>
  <si>
    <t>62303611******68289</t>
  </si>
  <si>
    <t>133****0835</t>
  </si>
  <si>
    <t>余育川</t>
  </si>
  <si>
    <t>62218405******84628</t>
  </si>
  <si>
    <t>135****6813</t>
  </si>
  <si>
    <t>陈斯章</t>
  </si>
  <si>
    <t>62218401******72416</t>
  </si>
  <si>
    <t>133****2682</t>
  </si>
  <si>
    <t>邱清香</t>
  </si>
  <si>
    <t>90307160******00034152</t>
  </si>
  <si>
    <t>138****8129</t>
  </si>
  <si>
    <t>乐发继</t>
  </si>
  <si>
    <t>90307160******00034161</t>
  </si>
  <si>
    <t>陈文多</t>
  </si>
  <si>
    <t>90307160******00034170</t>
  </si>
  <si>
    <t>陈远平</t>
  </si>
  <si>
    <t>62218405******70565</t>
  </si>
  <si>
    <t>136****1271</t>
  </si>
  <si>
    <t>陈斯锻</t>
  </si>
  <si>
    <t>90307160******00034205</t>
  </si>
  <si>
    <t>138****8920</t>
  </si>
  <si>
    <t>乐荣宜</t>
  </si>
  <si>
    <t>90307160******00034223</t>
  </si>
  <si>
    <t>134****3839</t>
  </si>
  <si>
    <t>乐仁文</t>
  </si>
  <si>
    <t>62218405******70516</t>
  </si>
  <si>
    <t>131****4690</t>
  </si>
  <si>
    <t>乐发东</t>
  </si>
  <si>
    <t>62218405******32546</t>
  </si>
  <si>
    <t>133****1747</t>
  </si>
  <si>
    <t>乐发习</t>
  </si>
  <si>
    <t>62218405******84750</t>
  </si>
  <si>
    <t>134****3032</t>
  </si>
  <si>
    <t>62218405******70938</t>
  </si>
  <si>
    <t>131****1072</t>
  </si>
  <si>
    <t>乐荣腾</t>
  </si>
  <si>
    <t>62218405******02583</t>
  </si>
  <si>
    <t>132****8106</t>
  </si>
  <si>
    <t>乐成砍</t>
  </si>
  <si>
    <t>62218405******28892</t>
  </si>
  <si>
    <t>138****7022</t>
  </si>
  <si>
    <t>乐荣留</t>
  </si>
  <si>
    <t>62218405******70284</t>
  </si>
  <si>
    <t>131****2770</t>
  </si>
  <si>
    <t>陈加镇</t>
  </si>
  <si>
    <t>62218405******71282</t>
  </si>
  <si>
    <t>137****4761</t>
  </si>
  <si>
    <t>陈文选</t>
  </si>
  <si>
    <t>90307160******00034321</t>
  </si>
  <si>
    <t>132****8091</t>
  </si>
  <si>
    <t>乐发楼</t>
  </si>
  <si>
    <t>90307160******00034330</t>
  </si>
  <si>
    <t>134****0257</t>
  </si>
  <si>
    <t>陈加满</t>
  </si>
  <si>
    <t>90307160******00034367</t>
  </si>
  <si>
    <t>136****8514</t>
  </si>
  <si>
    <t>余周娣</t>
  </si>
  <si>
    <t>90307160******00034376</t>
  </si>
  <si>
    <t>132****0269</t>
  </si>
  <si>
    <t>余立华</t>
  </si>
  <si>
    <t>90307160******00034385</t>
  </si>
  <si>
    <t>139****3418</t>
  </si>
  <si>
    <t>余小丽</t>
  </si>
  <si>
    <t>90307160******00034394</t>
  </si>
  <si>
    <t>133****4573</t>
  </si>
  <si>
    <t>陈斯哲</t>
  </si>
  <si>
    <t>90307160******00422777</t>
  </si>
  <si>
    <t>133****9168</t>
  </si>
  <si>
    <t>陈加芳</t>
  </si>
  <si>
    <t>90307160******00034410</t>
  </si>
  <si>
    <t>131****8960</t>
  </si>
  <si>
    <t>陈文钦</t>
  </si>
  <si>
    <t>62218405******83703</t>
  </si>
  <si>
    <t>134****3490</t>
  </si>
  <si>
    <t>陈文河</t>
  </si>
  <si>
    <t>62218405******69872</t>
  </si>
  <si>
    <t>135****5451</t>
  </si>
  <si>
    <t>陈汝治</t>
  </si>
  <si>
    <t>90307160******00034447</t>
  </si>
  <si>
    <t>陈育旦</t>
  </si>
  <si>
    <t>62218405******68957</t>
  </si>
  <si>
    <t>139****8226</t>
  </si>
  <si>
    <t>陈文锨</t>
  </si>
  <si>
    <t>62218405******02534</t>
  </si>
  <si>
    <t>134****1723</t>
  </si>
  <si>
    <t>周香娥</t>
  </si>
  <si>
    <t>62218405******58735</t>
  </si>
  <si>
    <t>134****8888</t>
  </si>
  <si>
    <t>林克承</t>
  </si>
  <si>
    <t>62218405******58883</t>
  </si>
  <si>
    <t>林克站</t>
  </si>
  <si>
    <t>62218405******58677</t>
  </si>
  <si>
    <t>131****6764</t>
  </si>
  <si>
    <t>林乃述</t>
  </si>
  <si>
    <t>62218405******58826</t>
  </si>
  <si>
    <t>133****2014</t>
  </si>
  <si>
    <t>林乃见</t>
  </si>
  <si>
    <t>62218405******28272</t>
  </si>
  <si>
    <t>136****4296</t>
  </si>
  <si>
    <t>余惠裕</t>
  </si>
  <si>
    <t>62218405******59113</t>
  </si>
  <si>
    <t>139****4269</t>
  </si>
  <si>
    <t>林克清</t>
  </si>
  <si>
    <t>62218405******59345</t>
  </si>
  <si>
    <t>131****8348</t>
  </si>
  <si>
    <t>廖加辉</t>
  </si>
  <si>
    <t>62218405******60244</t>
  </si>
  <si>
    <t>135****2390</t>
  </si>
  <si>
    <t>林乃顺</t>
  </si>
  <si>
    <t>62218405******60392</t>
  </si>
  <si>
    <t>132****0180</t>
  </si>
  <si>
    <t>林雪琴</t>
  </si>
  <si>
    <t>62218405******60277</t>
  </si>
  <si>
    <t>134****5533</t>
  </si>
  <si>
    <t>余立测</t>
  </si>
  <si>
    <t>62218405******82812</t>
  </si>
  <si>
    <t>131****2522</t>
  </si>
  <si>
    <t>余育校</t>
  </si>
  <si>
    <t>62218405******01775</t>
  </si>
  <si>
    <t>136****0043</t>
  </si>
  <si>
    <t>洪鹏飞</t>
  </si>
  <si>
    <t>62218405******31886</t>
  </si>
  <si>
    <t>134****7643</t>
  </si>
  <si>
    <t>余育产</t>
  </si>
  <si>
    <t>62218405******73150</t>
  </si>
  <si>
    <t>131****3688</t>
  </si>
  <si>
    <t>陈银姬</t>
  </si>
  <si>
    <t>62218405******61648</t>
  </si>
  <si>
    <t>134****3396</t>
  </si>
  <si>
    <t>余育林</t>
  </si>
  <si>
    <t>62218405******61630</t>
  </si>
  <si>
    <t>139****6668</t>
  </si>
  <si>
    <t>余育普</t>
  </si>
  <si>
    <t>62218405******61358</t>
  </si>
  <si>
    <t>136****8832</t>
  </si>
  <si>
    <t>王进亮</t>
  </si>
  <si>
    <t>62218405******61218</t>
  </si>
  <si>
    <t>131****5264</t>
  </si>
  <si>
    <t>陈文明</t>
  </si>
  <si>
    <t>62218405******62455</t>
  </si>
  <si>
    <t>131****8321</t>
  </si>
  <si>
    <t>62218405******32017</t>
  </si>
  <si>
    <t>133****1171</t>
  </si>
  <si>
    <t>陈斯裘</t>
  </si>
  <si>
    <t>62218405******62513</t>
  </si>
  <si>
    <t>134****0303</t>
  </si>
  <si>
    <t>余正通</t>
  </si>
  <si>
    <t>62218405******62349</t>
  </si>
  <si>
    <t>132****5801</t>
  </si>
  <si>
    <t>黄祖国</t>
  </si>
  <si>
    <t>62218405******62737</t>
  </si>
  <si>
    <t>133****5694</t>
  </si>
  <si>
    <t>62218405******41904</t>
  </si>
  <si>
    <t>133****6336</t>
  </si>
  <si>
    <t>陈斯佳</t>
  </si>
  <si>
    <t>62218405******00870</t>
  </si>
  <si>
    <t>135****4648</t>
  </si>
  <si>
    <t>陈汝桔</t>
  </si>
  <si>
    <t>62218405******65128</t>
  </si>
  <si>
    <t>132****4424</t>
  </si>
  <si>
    <t>余建乐</t>
  </si>
  <si>
    <t>62218405******41920</t>
  </si>
  <si>
    <t>131****3747</t>
  </si>
  <si>
    <t>62218405******65383</t>
  </si>
  <si>
    <t>139****6528</t>
  </si>
  <si>
    <t>陈斯新</t>
  </si>
  <si>
    <t>62218405******64857</t>
  </si>
  <si>
    <t>135****4757</t>
  </si>
  <si>
    <t>陈斯敬</t>
  </si>
  <si>
    <t>62218405******66795</t>
  </si>
  <si>
    <t>135****0634</t>
  </si>
  <si>
    <t>陈汝孝</t>
  </si>
  <si>
    <t>62218405******66852</t>
  </si>
  <si>
    <t>136****3008</t>
  </si>
  <si>
    <t>余新娥</t>
  </si>
  <si>
    <t>62218405******82978</t>
  </si>
  <si>
    <t>132****6919</t>
  </si>
  <si>
    <t>62218405******02484</t>
  </si>
  <si>
    <t>134****9146</t>
  </si>
  <si>
    <t>廖尚铿</t>
  </si>
  <si>
    <t>62218405******28769</t>
  </si>
  <si>
    <t>135****4430</t>
  </si>
  <si>
    <t>陈斯坚</t>
  </si>
  <si>
    <t>62303615******38579</t>
  </si>
  <si>
    <t>132****1128</t>
  </si>
  <si>
    <t>余正远</t>
  </si>
  <si>
    <t>62218405******68502</t>
  </si>
  <si>
    <t>132****7083</t>
  </si>
  <si>
    <t>余正化</t>
  </si>
  <si>
    <t>62218405******68569</t>
  </si>
  <si>
    <t>135****9467</t>
  </si>
  <si>
    <t>余正金</t>
  </si>
  <si>
    <t>62218405******61820</t>
  </si>
  <si>
    <t>133****5247</t>
  </si>
  <si>
    <t>余正汤</t>
  </si>
  <si>
    <t>62218405******32348</t>
  </si>
  <si>
    <t>131****3126</t>
  </si>
  <si>
    <t>余育梓</t>
  </si>
  <si>
    <t>62218405******69229</t>
  </si>
  <si>
    <t>131****4918</t>
  </si>
  <si>
    <t>陈斯灿</t>
  </si>
  <si>
    <t>62218405******71027</t>
  </si>
  <si>
    <t>139****2212</t>
  </si>
  <si>
    <t>陈斯地</t>
  </si>
  <si>
    <t>62218405******71308</t>
  </si>
  <si>
    <t>136****5759</t>
  </si>
  <si>
    <t>62218405******71019</t>
  </si>
  <si>
    <t>132****4471</t>
  </si>
  <si>
    <t>陈斯钦</t>
  </si>
  <si>
    <t>62218405******71340</t>
  </si>
  <si>
    <t>138****4548</t>
  </si>
  <si>
    <t>陈文样</t>
  </si>
  <si>
    <t>62218405******71001</t>
  </si>
  <si>
    <t>133****4287</t>
  </si>
  <si>
    <t>陈斯炷</t>
  </si>
  <si>
    <t>62303625******58154</t>
  </si>
  <si>
    <t>138****2268</t>
  </si>
  <si>
    <t>余景函</t>
  </si>
  <si>
    <t>62218405******65268</t>
  </si>
  <si>
    <t>135****7403</t>
  </si>
  <si>
    <t>林克明</t>
  </si>
  <si>
    <t>62218405******58545</t>
  </si>
  <si>
    <t>132****3990</t>
  </si>
  <si>
    <t>林中培</t>
  </si>
  <si>
    <t>62218405******00151</t>
  </si>
  <si>
    <t>132****7514</t>
  </si>
  <si>
    <t>陈尚源</t>
  </si>
  <si>
    <t>62218405******61598</t>
  </si>
  <si>
    <t>133****9646</t>
  </si>
  <si>
    <t>陈汝淮</t>
  </si>
  <si>
    <t>62218405******28447</t>
  </si>
  <si>
    <t>136****5390</t>
  </si>
  <si>
    <t>陈育满</t>
  </si>
  <si>
    <t>62218405******28660</t>
  </si>
  <si>
    <t>陈汝洪</t>
  </si>
  <si>
    <t>62218405******65144</t>
  </si>
  <si>
    <t>135****2740</t>
  </si>
  <si>
    <t>余育承</t>
  </si>
  <si>
    <t>35010219********</t>
  </si>
  <si>
    <t>62218405******69585</t>
  </si>
  <si>
    <t>132****8988</t>
  </si>
  <si>
    <t>62218405******70078</t>
  </si>
  <si>
    <t>132****1220</t>
  </si>
  <si>
    <t>乐发溪</t>
  </si>
  <si>
    <t>62218405******70250</t>
  </si>
  <si>
    <t>138****4874</t>
  </si>
  <si>
    <t>陈斯洧</t>
  </si>
  <si>
    <t>62218405******82697</t>
  </si>
  <si>
    <t>132****8370</t>
  </si>
  <si>
    <t>文江镇小芹村水稻种植保险投保人情况明细表</t>
  </si>
  <si>
    <t>陈荣斌</t>
  </si>
  <si>
    <t>62218405******71886</t>
  </si>
  <si>
    <t>小芹村后坑</t>
  </si>
  <si>
    <t>陈开万</t>
  </si>
  <si>
    <t>90307160******00406704</t>
  </si>
  <si>
    <t>133****2306</t>
  </si>
  <si>
    <t>陈开相</t>
  </si>
  <si>
    <t>90307160******00061372</t>
  </si>
  <si>
    <t>139****1079</t>
  </si>
  <si>
    <t>小芹村湖忠</t>
  </si>
  <si>
    <t>陈开宝</t>
  </si>
  <si>
    <t>90307160******00061381</t>
  </si>
  <si>
    <t>132****5973</t>
  </si>
  <si>
    <t>陈开山</t>
  </si>
  <si>
    <t>90307160******00061390</t>
  </si>
  <si>
    <t>137****9367</t>
  </si>
  <si>
    <t>陈开火</t>
  </si>
  <si>
    <t>62218405******01340</t>
  </si>
  <si>
    <t>135****2134</t>
  </si>
  <si>
    <t>陈开月</t>
  </si>
  <si>
    <t>90307160******00061416</t>
  </si>
  <si>
    <t>138****7198</t>
  </si>
  <si>
    <t>陈荣温</t>
  </si>
  <si>
    <t>62218405******72058</t>
  </si>
  <si>
    <t>137****7033</t>
  </si>
  <si>
    <t>陈开雄</t>
  </si>
  <si>
    <t>62218405******72249</t>
  </si>
  <si>
    <t>139****0639</t>
  </si>
  <si>
    <t>陈志现</t>
  </si>
  <si>
    <t>62218405******41492</t>
  </si>
  <si>
    <t>134****7844</t>
  </si>
  <si>
    <t>陈志象</t>
  </si>
  <si>
    <t>90307160******00061452</t>
  </si>
  <si>
    <t>137****0654</t>
  </si>
  <si>
    <t>陈志地</t>
  </si>
  <si>
    <t>62218405******72207</t>
  </si>
  <si>
    <t>133****2998</t>
  </si>
  <si>
    <t>陈志尧</t>
  </si>
  <si>
    <t>90307160******00061470</t>
  </si>
  <si>
    <t>131****6838</t>
  </si>
  <si>
    <t>陈志思</t>
  </si>
  <si>
    <t>90307160******00061489</t>
  </si>
  <si>
    <t>139****2128</t>
  </si>
  <si>
    <t>陈志宗</t>
  </si>
  <si>
    <t>90307160******00061498</t>
  </si>
  <si>
    <t>136****8752</t>
  </si>
  <si>
    <t>陈志有</t>
  </si>
  <si>
    <t>90307160******00061504</t>
  </si>
  <si>
    <t>137****7152</t>
  </si>
  <si>
    <t>陈祥造</t>
  </si>
  <si>
    <t>90307160******00061513</t>
  </si>
  <si>
    <t>135****4886</t>
  </si>
  <si>
    <t>陈志兴</t>
  </si>
  <si>
    <t>62218405******72108</t>
  </si>
  <si>
    <t>138****5499</t>
  </si>
  <si>
    <t>陈开钰</t>
  </si>
  <si>
    <t>62218405******72223</t>
  </si>
  <si>
    <t>132****9368</t>
  </si>
  <si>
    <t>陈开接</t>
  </si>
  <si>
    <t>62218405******71480</t>
  </si>
  <si>
    <t>139****2016</t>
  </si>
  <si>
    <t>陈志起</t>
  </si>
  <si>
    <t>62218405******72140</t>
  </si>
  <si>
    <t>132****8722</t>
  </si>
  <si>
    <t>陈志土</t>
  </si>
  <si>
    <t>90307160******00061568</t>
  </si>
  <si>
    <t>135****6390</t>
  </si>
  <si>
    <t>张秀姬</t>
  </si>
  <si>
    <t>62218405******71423</t>
  </si>
  <si>
    <t>134****4072</t>
  </si>
  <si>
    <t>陈志梅</t>
  </si>
  <si>
    <t>90307160******00061586</t>
  </si>
  <si>
    <t>138****2081</t>
  </si>
  <si>
    <t>林桂香</t>
  </si>
  <si>
    <t>62218405******71464</t>
  </si>
  <si>
    <t>139****6998</t>
  </si>
  <si>
    <t>62218405******72090</t>
  </si>
  <si>
    <t>135****1236</t>
  </si>
  <si>
    <t>柯建村</t>
  </si>
  <si>
    <t>90307160******00061611</t>
  </si>
  <si>
    <t>134****0338</t>
  </si>
  <si>
    <t>柯建梁</t>
  </si>
  <si>
    <t>90307160******00061880</t>
  </si>
  <si>
    <t>133****2113</t>
  </si>
  <si>
    <t>柯日盛</t>
  </si>
  <si>
    <t>90307160******00061620</t>
  </si>
  <si>
    <t>134****7415</t>
  </si>
  <si>
    <t>柯日森</t>
  </si>
  <si>
    <t>90307160******00061639</t>
  </si>
  <si>
    <t>137****0241</t>
  </si>
  <si>
    <t>柯日涨</t>
  </si>
  <si>
    <t>62218405******72579</t>
  </si>
  <si>
    <t>134****0504</t>
  </si>
  <si>
    <t>柯景顶</t>
  </si>
  <si>
    <t>90307160******00061933</t>
  </si>
  <si>
    <t>131****8700</t>
  </si>
  <si>
    <t>柯景园</t>
  </si>
  <si>
    <t>90307160******00061675</t>
  </si>
  <si>
    <t>139****5563</t>
  </si>
  <si>
    <t>柯景跃</t>
  </si>
  <si>
    <t>90307160******00061684</t>
  </si>
  <si>
    <t>135****9403</t>
  </si>
  <si>
    <t>柯景票</t>
  </si>
  <si>
    <t>90307160******00061693</t>
  </si>
  <si>
    <t>138****5027</t>
  </si>
  <si>
    <t>柯景站</t>
  </si>
  <si>
    <t>62218405******72736</t>
  </si>
  <si>
    <t>132****6627</t>
  </si>
  <si>
    <t>柯景水</t>
  </si>
  <si>
    <t>90307160******00061719</t>
  </si>
  <si>
    <t>138****3549</t>
  </si>
  <si>
    <t>柯景海</t>
  </si>
  <si>
    <t>62218405******72892</t>
  </si>
  <si>
    <t>134****8548</t>
  </si>
  <si>
    <t>柯日红</t>
  </si>
  <si>
    <t>90307160******00061737</t>
  </si>
  <si>
    <t>136****3821</t>
  </si>
  <si>
    <t>柯日传</t>
  </si>
  <si>
    <t>90307160******00061746</t>
  </si>
  <si>
    <t>132****4397</t>
  </si>
  <si>
    <t>柯景桂</t>
  </si>
  <si>
    <t>62218405******72959</t>
  </si>
  <si>
    <t>134****5782</t>
  </si>
  <si>
    <t>柯景岁</t>
  </si>
  <si>
    <t>62218405******86014</t>
  </si>
  <si>
    <t>131****7106</t>
  </si>
  <si>
    <t>柯喜华</t>
  </si>
  <si>
    <t>90307160******00061782</t>
  </si>
  <si>
    <t>135****3532</t>
  </si>
  <si>
    <t>柯喜悦</t>
  </si>
  <si>
    <t>90307160******00061791</t>
  </si>
  <si>
    <t>135****1013</t>
  </si>
  <si>
    <t>柯永染</t>
  </si>
  <si>
    <t>90307160******00061808</t>
  </si>
  <si>
    <t>柯永科</t>
  </si>
  <si>
    <t>62218405******29064</t>
  </si>
  <si>
    <t>132****4118</t>
  </si>
  <si>
    <t>柯永学</t>
  </si>
  <si>
    <t>90307160******00061826</t>
  </si>
  <si>
    <t>138****0144</t>
  </si>
  <si>
    <t>柯景松</t>
  </si>
  <si>
    <t>90307160******00061835</t>
  </si>
  <si>
    <t>133****1971</t>
  </si>
  <si>
    <t>柯日攀</t>
  </si>
  <si>
    <t>90307160******00061844</t>
  </si>
  <si>
    <t>139****1875</t>
  </si>
  <si>
    <t>柯日选</t>
  </si>
  <si>
    <t>90307160******00061853</t>
  </si>
  <si>
    <t>柯景登</t>
  </si>
  <si>
    <t>62218405******72843</t>
  </si>
  <si>
    <t>134****9271</t>
  </si>
  <si>
    <t>柯景淋</t>
  </si>
  <si>
    <t>90307160******00061871</t>
  </si>
  <si>
    <t>138****0622</t>
  </si>
  <si>
    <t>柯日起</t>
  </si>
  <si>
    <t>62303611******17037</t>
  </si>
  <si>
    <t>138****3095</t>
  </si>
  <si>
    <t>柯景怀</t>
  </si>
  <si>
    <t>62218405******72710</t>
  </si>
  <si>
    <t>132****9666</t>
  </si>
  <si>
    <t>柯景禄</t>
  </si>
  <si>
    <t>62303625******59129</t>
  </si>
  <si>
    <t>132****3784</t>
  </si>
  <si>
    <t>柯魁汉</t>
  </si>
  <si>
    <t>62218405******73015</t>
  </si>
  <si>
    <t>132****2697</t>
  </si>
  <si>
    <t>柯日培</t>
  </si>
  <si>
    <t>62218405******73072</t>
  </si>
  <si>
    <t>136****4013</t>
  </si>
  <si>
    <t>柯景福</t>
  </si>
  <si>
    <t>62218405******72827</t>
  </si>
  <si>
    <t>136****3377</t>
  </si>
  <si>
    <t>柯进绵</t>
  </si>
  <si>
    <t>90307160******00061942</t>
  </si>
  <si>
    <t>138****3686</t>
  </si>
  <si>
    <t>柯永楷</t>
  </si>
  <si>
    <t>90307160******00103229</t>
  </si>
  <si>
    <t>139****4093</t>
  </si>
  <si>
    <t>陈富英</t>
  </si>
  <si>
    <t>62218405******72066</t>
  </si>
  <si>
    <t>135****3600</t>
  </si>
  <si>
    <t>柯永桔</t>
  </si>
  <si>
    <t>90307160******00061979</t>
  </si>
  <si>
    <t>138****9186</t>
  </si>
  <si>
    <t>柯永轮</t>
  </si>
  <si>
    <t>62218405******73833</t>
  </si>
  <si>
    <t>134****3222</t>
  </si>
  <si>
    <t>余开仁</t>
  </si>
  <si>
    <t>90307160******00062013</t>
  </si>
  <si>
    <t>136****5289</t>
  </si>
  <si>
    <t>余开火</t>
  </si>
  <si>
    <t>90307160******00062022</t>
  </si>
  <si>
    <t>134****9927</t>
  </si>
  <si>
    <t>余连娥</t>
  </si>
  <si>
    <t>62218405******73999</t>
  </si>
  <si>
    <t>138****5272</t>
  </si>
  <si>
    <t>余清斗</t>
  </si>
  <si>
    <t>62218405******73718</t>
  </si>
  <si>
    <t>137****3518</t>
  </si>
  <si>
    <t>余开王</t>
  </si>
  <si>
    <t>62218405******73783</t>
  </si>
  <si>
    <t>138****6470</t>
  </si>
  <si>
    <t>余开土</t>
  </si>
  <si>
    <t>90307160******00062068</t>
  </si>
  <si>
    <t>138****9377</t>
  </si>
  <si>
    <t>余开星</t>
  </si>
  <si>
    <t>62218405******73700</t>
  </si>
  <si>
    <t>132****3901</t>
  </si>
  <si>
    <t>余开旺</t>
  </si>
  <si>
    <t>62218405******73866</t>
  </si>
  <si>
    <t>134****3675</t>
  </si>
  <si>
    <t>柯建明</t>
  </si>
  <si>
    <t>90307160******00062095</t>
  </si>
  <si>
    <t>133****0391</t>
  </si>
  <si>
    <t>柯建教</t>
  </si>
  <si>
    <t>90307160******00062102</t>
  </si>
  <si>
    <t>136****5336</t>
  </si>
  <si>
    <t>余初秀</t>
  </si>
  <si>
    <t>90307160******00062139</t>
  </si>
  <si>
    <t>139****2279</t>
  </si>
  <si>
    <t>柯永样</t>
  </si>
  <si>
    <t>62218405******73940</t>
  </si>
  <si>
    <t>136****6104</t>
  </si>
  <si>
    <t>柯进城</t>
  </si>
  <si>
    <t>90307160******00062166</t>
  </si>
  <si>
    <t>135****9617</t>
  </si>
  <si>
    <t>柯永埕</t>
  </si>
  <si>
    <t>62218405******73882</t>
  </si>
  <si>
    <t>132****7090</t>
  </si>
  <si>
    <t>柯永行</t>
  </si>
  <si>
    <t>90307160******00062193</t>
  </si>
  <si>
    <t>132****9121</t>
  </si>
  <si>
    <t>柯建坂</t>
  </si>
  <si>
    <t>90307160******00062200</t>
  </si>
  <si>
    <t>139****3190</t>
  </si>
  <si>
    <t>杨传基</t>
  </si>
  <si>
    <t>62218405******01548</t>
  </si>
  <si>
    <t>133****9181</t>
  </si>
  <si>
    <t>柯魁军</t>
  </si>
  <si>
    <t>90307160******00062228</t>
  </si>
  <si>
    <t>135****1335</t>
  </si>
  <si>
    <t>柯占心</t>
  </si>
  <si>
    <t>62218405******90976</t>
  </si>
  <si>
    <t>柯魁瑞</t>
  </si>
  <si>
    <t>62218405******29171</t>
  </si>
  <si>
    <t>132****8515</t>
  </si>
  <si>
    <t>柯永味</t>
  </si>
  <si>
    <t>90307160******00062255</t>
  </si>
  <si>
    <t>138****9509</t>
  </si>
  <si>
    <t>柯占好</t>
  </si>
  <si>
    <t>62218405******71456</t>
  </si>
  <si>
    <t>135****9634</t>
  </si>
  <si>
    <t>柯建坤</t>
  </si>
  <si>
    <t>62218405******29148</t>
  </si>
  <si>
    <t>137****9232</t>
  </si>
  <si>
    <t>柯建绍</t>
  </si>
  <si>
    <t>62218405******73577</t>
  </si>
  <si>
    <t>131****6414</t>
  </si>
  <si>
    <t>柯永授</t>
  </si>
  <si>
    <t>62218405******73601</t>
  </si>
  <si>
    <t>137****7026</t>
  </si>
  <si>
    <t>柯永金</t>
  </si>
  <si>
    <t>62218405******72256</t>
  </si>
  <si>
    <t>137****7770</t>
  </si>
  <si>
    <t>柯建椒</t>
  </si>
  <si>
    <t>62218405******73924</t>
  </si>
  <si>
    <t>132****7600</t>
  </si>
  <si>
    <t>余初丹</t>
  </si>
  <si>
    <t>62218405******73643</t>
  </si>
  <si>
    <t>135****9170</t>
  </si>
  <si>
    <t>柯永胜</t>
  </si>
  <si>
    <t>62218405******74757</t>
  </si>
  <si>
    <t>139****3025</t>
  </si>
  <si>
    <t>柯建念</t>
  </si>
  <si>
    <t>62218405******02609</t>
  </si>
  <si>
    <t>131****5188</t>
  </si>
  <si>
    <t>柯永塍</t>
  </si>
  <si>
    <t>62218405******74591</t>
  </si>
  <si>
    <t>137****8938</t>
  </si>
  <si>
    <t>柯桂和</t>
  </si>
  <si>
    <t>90307160******00062291</t>
  </si>
  <si>
    <t>134****5939</t>
  </si>
  <si>
    <t>柯桂万</t>
  </si>
  <si>
    <t>62218405******74609</t>
  </si>
  <si>
    <t>135****1213</t>
  </si>
  <si>
    <t>柯建圳</t>
  </si>
  <si>
    <t>90307160******00062317</t>
  </si>
  <si>
    <t>133****8226</t>
  </si>
  <si>
    <t>柯永静</t>
  </si>
  <si>
    <t>62218405******74625</t>
  </si>
  <si>
    <t>135****7315</t>
  </si>
  <si>
    <t>柯永壮</t>
  </si>
  <si>
    <t>62218405******29221</t>
  </si>
  <si>
    <t>133****7431</t>
  </si>
  <si>
    <t>柯桂子</t>
  </si>
  <si>
    <t>90307160******00062344</t>
  </si>
  <si>
    <t>137****5608</t>
  </si>
  <si>
    <t>柯永化</t>
  </si>
  <si>
    <t>90307160******00062353</t>
  </si>
  <si>
    <t>135****6119</t>
  </si>
  <si>
    <t>柯永佳</t>
  </si>
  <si>
    <t>90307160******00062362</t>
  </si>
  <si>
    <t>132****3844</t>
  </si>
  <si>
    <t>柯永光</t>
  </si>
  <si>
    <t>90307160******00062371</t>
  </si>
  <si>
    <t>139****5207</t>
  </si>
  <si>
    <t>方新娇</t>
  </si>
  <si>
    <t>90307160******00062380</t>
  </si>
  <si>
    <t>135****5678</t>
  </si>
  <si>
    <t>柯永焕</t>
  </si>
  <si>
    <t>62218405******74765</t>
  </si>
  <si>
    <t>135****6060</t>
  </si>
  <si>
    <t>柯永桧</t>
  </si>
  <si>
    <t>90307160******00062415</t>
  </si>
  <si>
    <t>139****5867</t>
  </si>
  <si>
    <t>柯永灿</t>
  </si>
  <si>
    <t>62218405******02757</t>
  </si>
  <si>
    <t>138****5927</t>
  </si>
  <si>
    <t>邓秀芳</t>
  </si>
  <si>
    <t>62218405******74187</t>
  </si>
  <si>
    <t>132****5223</t>
  </si>
  <si>
    <t>柯永星</t>
  </si>
  <si>
    <t>62218405******29296</t>
  </si>
  <si>
    <t>133****3478</t>
  </si>
  <si>
    <t>柯永信</t>
  </si>
  <si>
    <t>62218405******74724</t>
  </si>
  <si>
    <t>138****6048</t>
  </si>
  <si>
    <t>柯永王</t>
  </si>
  <si>
    <t>90307160******00062460</t>
  </si>
  <si>
    <t>135****7245</t>
  </si>
  <si>
    <t>蒋秀凤</t>
  </si>
  <si>
    <t>62218405******29239</t>
  </si>
  <si>
    <t>138****3458</t>
  </si>
  <si>
    <t>柯建彪</t>
  </si>
  <si>
    <t>90307160******00062497</t>
  </si>
  <si>
    <t>133****4631</t>
  </si>
  <si>
    <t>柯建齐</t>
  </si>
  <si>
    <t>62218405******74179</t>
  </si>
  <si>
    <t>133****6845</t>
  </si>
  <si>
    <t>罗志端</t>
  </si>
  <si>
    <t>90307160******00062521</t>
  </si>
  <si>
    <t>138****8569</t>
  </si>
  <si>
    <t>罗奕树</t>
  </si>
  <si>
    <t>90307160******00062530</t>
  </si>
  <si>
    <t>133****9557</t>
  </si>
  <si>
    <t>罗奕增</t>
  </si>
  <si>
    <t>90307160******00062549</t>
  </si>
  <si>
    <t>137****5300</t>
  </si>
  <si>
    <t>周春连</t>
  </si>
  <si>
    <t>62218405******74864</t>
  </si>
  <si>
    <t>136****0369</t>
  </si>
  <si>
    <t>罗志法</t>
  </si>
  <si>
    <t>90307160******00062567</t>
  </si>
  <si>
    <t>136****2928</t>
  </si>
  <si>
    <t>罗志钰</t>
  </si>
  <si>
    <t>90307160******00062585</t>
  </si>
  <si>
    <t>139****8809</t>
  </si>
  <si>
    <t>罗志纲</t>
  </si>
  <si>
    <t>90307160******00062594</t>
  </si>
  <si>
    <t>132****7781</t>
  </si>
  <si>
    <t>罗立埕</t>
  </si>
  <si>
    <t>90307160******00062601</t>
  </si>
  <si>
    <t>131****8721</t>
  </si>
  <si>
    <t>罗志文</t>
  </si>
  <si>
    <t>90307160******00062610</t>
  </si>
  <si>
    <t>137****1244</t>
  </si>
  <si>
    <t>叶聿裕</t>
  </si>
  <si>
    <t>90307160******00062629</t>
  </si>
  <si>
    <t>131****3120</t>
  </si>
  <si>
    <t>叶聿鸿</t>
  </si>
  <si>
    <t>90307160******00062638</t>
  </si>
  <si>
    <t>137****3235</t>
  </si>
  <si>
    <t>叶聿城</t>
  </si>
  <si>
    <t>90307160******00062647</t>
  </si>
  <si>
    <t>138****2816</t>
  </si>
  <si>
    <t>罗立上</t>
  </si>
  <si>
    <t>90307160******00062656</t>
  </si>
  <si>
    <t>137****4745</t>
  </si>
  <si>
    <t>罗志登</t>
  </si>
  <si>
    <t>90307160******00062665</t>
  </si>
  <si>
    <t>136****7543</t>
  </si>
  <si>
    <t>罗志满</t>
  </si>
  <si>
    <t>90307160******00062674</t>
  </si>
  <si>
    <t>133****7995</t>
  </si>
  <si>
    <t>罗志平</t>
  </si>
  <si>
    <t>90307160******00062683</t>
  </si>
  <si>
    <t>138****9242</t>
  </si>
  <si>
    <t>罗立忠</t>
  </si>
  <si>
    <t>90307160******00062692</t>
  </si>
  <si>
    <t>138****0283</t>
  </si>
  <si>
    <t>罗志仁</t>
  </si>
  <si>
    <t>62218405******75598</t>
  </si>
  <si>
    <t>罗志王</t>
  </si>
  <si>
    <t>90307160******00062718</t>
  </si>
  <si>
    <t>134****4383</t>
  </si>
  <si>
    <t>罗志桔</t>
  </si>
  <si>
    <t>90307160******00062727</t>
  </si>
  <si>
    <t>139****6486</t>
  </si>
  <si>
    <t>罗志味</t>
  </si>
  <si>
    <t>62218405******75507</t>
  </si>
  <si>
    <t>133****5201</t>
  </si>
  <si>
    <t>文江镇小文村水稻种植保险投保人情况明细表</t>
  </si>
  <si>
    <t>余孟坵</t>
  </si>
  <si>
    <t>62218405******76448</t>
  </si>
  <si>
    <t>133****7485</t>
  </si>
  <si>
    <t>小文村西坪</t>
  </si>
  <si>
    <t>余孟斌</t>
  </si>
  <si>
    <t>62218405******76547</t>
  </si>
  <si>
    <t>131****0322</t>
  </si>
  <si>
    <t>小文村大湾</t>
  </si>
  <si>
    <t>余志投</t>
  </si>
  <si>
    <t>62218405******75762</t>
  </si>
  <si>
    <t>139****9851</t>
  </si>
  <si>
    <t>小文村水坵</t>
  </si>
  <si>
    <t>余志明</t>
  </si>
  <si>
    <t>62218405******75705</t>
  </si>
  <si>
    <t>133****0477</t>
  </si>
  <si>
    <t>余成碧</t>
  </si>
  <si>
    <t>90307160******00043080</t>
  </si>
  <si>
    <t>余成座</t>
  </si>
  <si>
    <t>62218405******76471</t>
  </si>
  <si>
    <t>139****6927</t>
  </si>
  <si>
    <t>余成福</t>
  </si>
  <si>
    <t>62218405******75838</t>
  </si>
  <si>
    <t>131****8400</t>
  </si>
  <si>
    <t>余孟典</t>
  </si>
  <si>
    <t>62218405******75804</t>
  </si>
  <si>
    <t>138****1899</t>
  </si>
  <si>
    <t>余日课</t>
  </si>
  <si>
    <t>90307160******00043142</t>
  </si>
  <si>
    <t>135****6301</t>
  </si>
  <si>
    <t>余日裕</t>
  </si>
  <si>
    <t>90307160******00043151</t>
  </si>
  <si>
    <t>131****5862</t>
  </si>
  <si>
    <t>余孟溢</t>
  </si>
  <si>
    <t>62218405******76323</t>
  </si>
  <si>
    <t>137****8569</t>
  </si>
  <si>
    <t>余志茂</t>
  </si>
  <si>
    <t>62218405******76653</t>
  </si>
  <si>
    <t>138****8227</t>
  </si>
  <si>
    <t>余孟初</t>
  </si>
  <si>
    <t>62218405******76570</t>
  </si>
  <si>
    <t>137****6891</t>
  </si>
  <si>
    <t>余孟准</t>
  </si>
  <si>
    <t>62218405******76356</t>
  </si>
  <si>
    <t>138****9462</t>
  </si>
  <si>
    <t>余成伟</t>
  </si>
  <si>
    <t>62218405******76430</t>
  </si>
  <si>
    <t>131****0239</t>
  </si>
  <si>
    <t>余文尚</t>
  </si>
  <si>
    <t>62218405******76554</t>
  </si>
  <si>
    <t>136****8044</t>
  </si>
  <si>
    <t>余孟柯</t>
  </si>
  <si>
    <t>62218405******76380</t>
  </si>
  <si>
    <t>136****6607</t>
  </si>
  <si>
    <t>余孟未</t>
  </si>
  <si>
    <t>62218405******76257</t>
  </si>
  <si>
    <t>134****8281</t>
  </si>
  <si>
    <t>余成浪</t>
  </si>
  <si>
    <t>90307160******00043794</t>
  </si>
  <si>
    <t>131****0939</t>
  </si>
  <si>
    <t>余志纱</t>
  </si>
  <si>
    <t>90307160******00043990</t>
  </si>
  <si>
    <t>131****1601</t>
  </si>
  <si>
    <t>余孟改</t>
  </si>
  <si>
    <t>62218405******76299</t>
  </si>
  <si>
    <t>133****6017</t>
  </si>
  <si>
    <t>余孟坋</t>
  </si>
  <si>
    <t>62303615******84226</t>
  </si>
  <si>
    <t>134****7587</t>
  </si>
  <si>
    <t>林银娣</t>
  </si>
  <si>
    <t>90307160******00044034</t>
  </si>
  <si>
    <t>138****0385</t>
  </si>
  <si>
    <t>余孟芬</t>
  </si>
  <si>
    <t>90307160******00044043</t>
  </si>
  <si>
    <t>132****7105</t>
  </si>
  <si>
    <t>余志钞</t>
  </si>
  <si>
    <t>62218405******75796</t>
  </si>
  <si>
    <t>135****2550</t>
  </si>
  <si>
    <t>余志钮</t>
  </si>
  <si>
    <t>90307160******00044061</t>
  </si>
  <si>
    <t>132****5941</t>
  </si>
  <si>
    <t>余志派</t>
  </si>
  <si>
    <t>90307160******00044070</t>
  </si>
  <si>
    <t>134****5409</t>
  </si>
  <si>
    <t>余成体</t>
  </si>
  <si>
    <t>62218405******76513</t>
  </si>
  <si>
    <t>131****6176</t>
  </si>
  <si>
    <t>余有传</t>
  </si>
  <si>
    <t>62218405******75861</t>
  </si>
  <si>
    <t>137****8902</t>
  </si>
  <si>
    <t>余成土</t>
  </si>
  <si>
    <t>62218405******76364</t>
  </si>
  <si>
    <t>137****4145</t>
  </si>
  <si>
    <t>余孟赞</t>
  </si>
  <si>
    <t>62218405******76521</t>
  </si>
  <si>
    <t>136****6412</t>
  </si>
  <si>
    <t>余日锦</t>
  </si>
  <si>
    <t>62218405******76265</t>
  </si>
  <si>
    <t>136****3491</t>
  </si>
  <si>
    <t>余孟阵</t>
  </si>
  <si>
    <t>90307160******00043231</t>
  </si>
  <si>
    <t>132****0469</t>
  </si>
  <si>
    <t>陈联琴</t>
  </si>
  <si>
    <t>62218405******02872</t>
  </si>
  <si>
    <t>137****0772</t>
  </si>
  <si>
    <t>余志权</t>
  </si>
  <si>
    <t>62218405******76893</t>
  </si>
  <si>
    <t>137****3874</t>
  </si>
  <si>
    <t>余志喜</t>
  </si>
  <si>
    <t>90307160******00043268</t>
  </si>
  <si>
    <t>132****4578</t>
  </si>
  <si>
    <t>62218405******77610</t>
  </si>
  <si>
    <t>133****5032</t>
  </si>
  <si>
    <t>余孟信</t>
  </si>
  <si>
    <t>62218405******76794</t>
  </si>
  <si>
    <t>135****7886</t>
  </si>
  <si>
    <t>余孟规</t>
  </si>
  <si>
    <t>90307160******00043302</t>
  </si>
  <si>
    <t>134****2065</t>
  </si>
  <si>
    <t>余孟浩</t>
  </si>
  <si>
    <t>62218405******76760</t>
  </si>
  <si>
    <t>134****6280</t>
  </si>
  <si>
    <t>余志厚</t>
  </si>
  <si>
    <t>90307160******00043339</t>
  </si>
  <si>
    <t>135****5432</t>
  </si>
  <si>
    <t>余文科</t>
  </si>
  <si>
    <t>62218405******77594</t>
  </si>
  <si>
    <t>133****9735</t>
  </si>
  <si>
    <t>余文昌</t>
  </si>
  <si>
    <t>62218405******16829</t>
  </si>
  <si>
    <t>134****8810</t>
  </si>
  <si>
    <t>余文绍</t>
  </si>
  <si>
    <t>90307160******00043366</t>
  </si>
  <si>
    <t>138****2886</t>
  </si>
  <si>
    <t>余孟铃</t>
  </si>
  <si>
    <t>90307160******00043375</t>
  </si>
  <si>
    <t>136****8227</t>
  </si>
  <si>
    <t>余孟泽</t>
  </si>
  <si>
    <t>62218405******76810</t>
  </si>
  <si>
    <t>136****0948</t>
  </si>
  <si>
    <t>余孟近</t>
  </si>
  <si>
    <t>62218405******29361</t>
  </si>
  <si>
    <t>135****7268</t>
  </si>
  <si>
    <t>余孟忠</t>
  </si>
  <si>
    <t>62218405******84974</t>
  </si>
  <si>
    <t>132****4568</t>
  </si>
  <si>
    <t>余志熬</t>
  </si>
  <si>
    <t>90307160******00043696</t>
  </si>
  <si>
    <t>139****4748</t>
  </si>
  <si>
    <t>余孟比</t>
  </si>
  <si>
    <t>90307160******00043712</t>
  </si>
  <si>
    <t>133****0999</t>
  </si>
  <si>
    <t>陈其汉</t>
  </si>
  <si>
    <t>62218405******76851</t>
  </si>
  <si>
    <t>131****7763</t>
  </si>
  <si>
    <t>陈其贵</t>
  </si>
  <si>
    <t>90307160******00043730</t>
  </si>
  <si>
    <t>134****4056</t>
  </si>
  <si>
    <t>周美娥</t>
  </si>
  <si>
    <t>62218405******76802</t>
  </si>
  <si>
    <t>131****3676</t>
  </si>
  <si>
    <t>余文承</t>
  </si>
  <si>
    <t>90307160******00043776</t>
  </si>
  <si>
    <t>133****7717</t>
  </si>
  <si>
    <t>余孟端</t>
  </si>
  <si>
    <t>90307160******00043838</t>
  </si>
  <si>
    <t>133****2238</t>
  </si>
  <si>
    <t>余志远</t>
  </si>
  <si>
    <t>62218405******71168</t>
  </si>
  <si>
    <t>余孟灿</t>
  </si>
  <si>
    <t>62218405******76992</t>
  </si>
  <si>
    <t>139****9278</t>
  </si>
  <si>
    <t>杨玉珠</t>
  </si>
  <si>
    <t>62218405******76729</t>
  </si>
  <si>
    <t>131****5320</t>
  </si>
  <si>
    <t>余孟彪</t>
  </si>
  <si>
    <t>62218405******76885</t>
  </si>
  <si>
    <t>132****5910</t>
  </si>
  <si>
    <t>余孟坦</t>
  </si>
  <si>
    <t>62218405******76919</t>
  </si>
  <si>
    <t>132****4479</t>
  </si>
  <si>
    <t>余孟笔</t>
  </si>
  <si>
    <t>90307160******00043419</t>
  </si>
  <si>
    <t>139****7850</t>
  </si>
  <si>
    <t>余孟造</t>
  </si>
  <si>
    <t>62218405******77917</t>
  </si>
  <si>
    <t>131****9272</t>
  </si>
  <si>
    <t>余清梁</t>
  </si>
  <si>
    <t>90307160******00043446</t>
  </si>
  <si>
    <t>137****5439</t>
  </si>
  <si>
    <t>余孟尧</t>
  </si>
  <si>
    <t>90307160******00043455</t>
  </si>
  <si>
    <t>133****8995</t>
  </si>
  <si>
    <t>余文烷</t>
  </si>
  <si>
    <t>62218405******04413</t>
  </si>
  <si>
    <t>135****2342</t>
  </si>
  <si>
    <t>林明华</t>
  </si>
  <si>
    <t>62218405******77891</t>
  </si>
  <si>
    <t>132****1172</t>
  </si>
  <si>
    <t>余孟武</t>
  </si>
  <si>
    <t>90307160******00043491</t>
  </si>
  <si>
    <t>137****8745</t>
  </si>
  <si>
    <t>余孟范</t>
  </si>
  <si>
    <t>62218405******76463</t>
  </si>
  <si>
    <t>132****2572</t>
  </si>
  <si>
    <t>余文部</t>
  </si>
  <si>
    <t>90307160******00043516</t>
  </si>
  <si>
    <t>余成游</t>
  </si>
  <si>
    <t>62218405******29429</t>
  </si>
  <si>
    <t>139****4660</t>
  </si>
  <si>
    <t>余成炬</t>
  </si>
  <si>
    <t>62218405******77867</t>
  </si>
  <si>
    <t>136****4519</t>
  </si>
  <si>
    <t>余文壮</t>
  </si>
  <si>
    <t>62218405******85047</t>
  </si>
  <si>
    <t>132****6545</t>
  </si>
  <si>
    <t>余孟玄</t>
  </si>
  <si>
    <t>90307160******00043561</t>
  </si>
  <si>
    <t>131****3115</t>
  </si>
  <si>
    <t>余孟张</t>
  </si>
  <si>
    <t>90307160******00043570</t>
  </si>
  <si>
    <t>138****6319</t>
  </si>
  <si>
    <t>余孟排</t>
  </si>
  <si>
    <t>62218405******78584</t>
  </si>
  <si>
    <t>132****9279</t>
  </si>
  <si>
    <t>余孟洒</t>
  </si>
  <si>
    <t>90307160******00043598</t>
  </si>
  <si>
    <t>132****4014</t>
  </si>
  <si>
    <t>余成生</t>
  </si>
  <si>
    <t>62218405******77933</t>
  </si>
  <si>
    <t>137****3797</t>
  </si>
  <si>
    <t>周美香</t>
  </si>
  <si>
    <t>62218405******78592</t>
  </si>
  <si>
    <t>136****6961</t>
  </si>
  <si>
    <t>余孟俤</t>
  </si>
  <si>
    <t>62218405******78196</t>
  </si>
  <si>
    <t>138****4661</t>
  </si>
  <si>
    <t>余日洲</t>
  </si>
  <si>
    <t>62218405******78543</t>
  </si>
  <si>
    <t>139****8537</t>
  </si>
  <si>
    <t>余日现</t>
  </si>
  <si>
    <t>62218405******78444</t>
  </si>
  <si>
    <t>133****6925</t>
  </si>
  <si>
    <t>余志团</t>
  </si>
  <si>
    <t>62218405******29387</t>
  </si>
  <si>
    <t>133****5004</t>
  </si>
  <si>
    <t>余志朗</t>
  </si>
  <si>
    <t>62218405******77776</t>
  </si>
  <si>
    <t>138****8204</t>
  </si>
  <si>
    <t>余传炽</t>
  </si>
  <si>
    <t>90307160******00043687</t>
  </si>
  <si>
    <t>135****8788</t>
  </si>
  <si>
    <t>余志春</t>
  </si>
  <si>
    <t>62218405******78758</t>
  </si>
  <si>
    <t>136****0686</t>
  </si>
  <si>
    <t>余明星</t>
  </si>
  <si>
    <t>62218405******01852</t>
  </si>
  <si>
    <t>136****4248</t>
  </si>
  <si>
    <t>余志赦</t>
  </si>
  <si>
    <t>62218405******78774</t>
  </si>
  <si>
    <t>134****5168</t>
  </si>
  <si>
    <t>余志样</t>
  </si>
  <si>
    <t>62218405******78691</t>
  </si>
  <si>
    <t>136****4715</t>
  </si>
  <si>
    <t>余志池</t>
  </si>
  <si>
    <t>62218405******77826</t>
  </si>
  <si>
    <t>138****5372</t>
  </si>
  <si>
    <t>余文雄</t>
  </si>
  <si>
    <t>62218405******78667</t>
  </si>
  <si>
    <t>134****3522</t>
  </si>
  <si>
    <t>余文烧</t>
  </si>
  <si>
    <t>62218405******78139</t>
  </si>
  <si>
    <t>135****6272</t>
  </si>
  <si>
    <t>余孟毯</t>
  </si>
  <si>
    <t>62218405******78766</t>
  </si>
  <si>
    <t>135****5006</t>
  </si>
  <si>
    <t>余志修</t>
  </si>
  <si>
    <t>62218405******77875</t>
  </si>
  <si>
    <t>134****6261</t>
  </si>
  <si>
    <t>余孟烜</t>
  </si>
  <si>
    <t>62218405******78675</t>
  </si>
  <si>
    <t>132****7996</t>
  </si>
  <si>
    <t>余志帮</t>
  </si>
  <si>
    <t>90307160******00043883</t>
  </si>
  <si>
    <t>136****9571</t>
  </si>
  <si>
    <t>余志凯</t>
  </si>
  <si>
    <t>62218405******79558</t>
  </si>
  <si>
    <t>135****3076</t>
  </si>
  <si>
    <t>陈其绍</t>
  </si>
  <si>
    <t>62218405******79707</t>
  </si>
  <si>
    <t>139****4575</t>
  </si>
  <si>
    <t>林双娥</t>
  </si>
  <si>
    <t>62218405******79715</t>
  </si>
  <si>
    <t>138****3813</t>
  </si>
  <si>
    <t>陈其络</t>
  </si>
  <si>
    <t>62218405******79665</t>
  </si>
  <si>
    <t>134****4477</t>
  </si>
  <si>
    <t>余志耶</t>
  </si>
  <si>
    <t>90307160******00043936</t>
  </si>
  <si>
    <t>134****3706</t>
  </si>
  <si>
    <t>余孟镜</t>
  </si>
  <si>
    <t>62218405******79475</t>
  </si>
  <si>
    <t>134****5895</t>
  </si>
  <si>
    <t>余志光</t>
  </si>
  <si>
    <t>90307160******00043954</t>
  </si>
  <si>
    <t>132****5508</t>
  </si>
  <si>
    <t>陈金花</t>
  </si>
  <si>
    <t>90307160******00043981</t>
  </si>
  <si>
    <t>138****1249</t>
  </si>
  <si>
    <t>陈美珠</t>
  </si>
  <si>
    <t>62218405******79277</t>
  </si>
  <si>
    <t>137****4125</t>
  </si>
  <si>
    <t>余志升</t>
  </si>
  <si>
    <t>62218405******79806</t>
  </si>
  <si>
    <t>133****2280</t>
  </si>
  <si>
    <t>余清健</t>
  </si>
  <si>
    <t>62303625******59384</t>
  </si>
  <si>
    <t>138****9540</t>
  </si>
  <si>
    <t>余传椿</t>
  </si>
  <si>
    <t>62218405******79459</t>
  </si>
  <si>
    <t>135****6724</t>
  </si>
  <si>
    <t>余孟扫</t>
  </si>
  <si>
    <t>90307160******00044141</t>
  </si>
  <si>
    <t>135****3254</t>
  </si>
  <si>
    <t>吴丽华</t>
  </si>
  <si>
    <t>62218405******79657</t>
  </si>
  <si>
    <t>133****1089</t>
  </si>
  <si>
    <t>余孟鸿</t>
  </si>
  <si>
    <t>90307160******00044169</t>
  </si>
  <si>
    <t>132****8997</t>
  </si>
  <si>
    <t>余文基</t>
  </si>
  <si>
    <t>62218405******79590</t>
  </si>
  <si>
    <t>132****7875</t>
  </si>
  <si>
    <t>余志钿</t>
  </si>
  <si>
    <t>62218401******36544</t>
  </si>
  <si>
    <t>136****6354</t>
  </si>
  <si>
    <t>余传成</t>
  </si>
  <si>
    <t>62218405******79327</t>
  </si>
  <si>
    <t>132****6378</t>
  </si>
  <si>
    <t>吴初枝</t>
  </si>
  <si>
    <t>90307160******00044203</t>
  </si>
  <si>
    <t>136****8635</t>
  </si>
  <si>
    <t>139****0681</t>
  </si>
  <si>
    <t>吴香妹</t>
  </si>
  <si>
    <t>62218405******79749</t>
  </si>
  <si>
    <t>135****6496</t>
  </si>
  <si>
    <t>余清录</t>
  </si>
  <si>
    <t>62303615******36014</t>
  </si>
  <si>
    <t>139****1786</t>
  </si>
  <si>
    <t>余孟对</t>
  </si>
  <si>
    <t>90307160******00044258</t>
  </si>
  <si>
    <t>139****0932</t>
  </si>
  <si>
    <t>余孟温</t>
  </si>
  <si>
    <t>62218405******79491</t>
  </si>
  <si>
    <t>131****7643</t>
  </si>
  <si>
    <t>62218405******79673</t>
  </si>
  <si>
    <t>132****5943</t>
  </si>
  <si>
    <t>余志晴</t>
  </si>
  <si>
    <t>62218405******79483</t>
  </si>
  <si>
    <t>131****8978</t>
  </si>
  <si>
    <t>余孟桧</t>
  </si>
  <si>
    <t>62218405******79624</t>
  </si>
  <si>
    <t>132****4456</t>
  </si>
  <si>
    <t>余清华</t>
  </si>
  <si>
    <t>62218405******79814</t>
  </si>
  <si>
    <t>181****3437</t>
  </si>
  <si>
    <t>余传棠</t>
  </si>
  <si>
    <t>62218405******79467</t>
  </si>
  <si>
    <t>131****3045</t>
  </si>
  <si>
    <t>余孟位</t>
  </si>
  <si>
    <t>62218405******79764</t>
  </si>
  <si>
    <t>137****4032</t>
  </si>
  <si>
    <t>文江镇昭文村水稻种植保险投保人情况明细表</t>
  </si>
  <si>
    <t>90307160******00063664</t>
  </si>
  <si>
    <t>132****3907</t>
  </si>
  <si>
    <t>昭文村大坋</t>
  </si>
  <si>
    <t>叶清茂</t>
  </si>
  <si>
    <t>90307160******00063682</t>
  </si>
  <si>
    <t>133****6530</t>
  </si>
  <si>
    <t>杨连球</t>
  </si>
  <si>
    <t>90307160******00063691</t>
  </si>
  <si>
    <t>134****6615</t>
  </si>
  <si>
    <t>叶聿斗</t>
  </si>
  <si>
    <t>62218405******80010</t>
  </si>
  <si>
    <t>132****5771</t>
  </si>
  <si>
    <t>昭文村大林</t>
  </si>
  <si>
    <t>杨新英</t>
  </si>
  <si>
    <t>62218405******79947</t>
  </si>
  <si>
    <t>杨连党</t>
  </si>
  <si>
    <t>90307160******00063726</t>
  </si>
  <si>
    <t>134****4310</t>
  </si>
  <si>
    <t>余初乖</t>
  </si>
  <si>
    <t>90307160******00063735</t>
  </si>
  <si>
    <t>138****7787</t>
  </si>
  <si>
    <t>余初变</t>
  </si>
  <si>
    <t>90307160******00063744</t>
  </si>
  <si>
    <t>135****2292</t>
  </si>
  <si>
    <t>余初花</t>
  </si>
  <si>
    <t>90307160******00063753</t>
  </si>
  <si>
    <t>135****3693</t>
  </si>
  <si>
    <t>余初醒</t>
  </si>
  <si>
    <t>90307160******00063762</t>
  </si>
  <si>
    <t>137****9883</t>
  </si>
  <si>
    <t>余初会</t>
  </si>
  <si>
    <t>90307160******00063771</t>
  </si>
  <si>
    <t>131****0741</t>
  </si>
  <si>
    <t>杨连全</t>
  </si>
  <si>
    <t>90307160******00063799</t>
  </si>
  <si>
    <t>137****7439</t>
  </si>
  <si>
    <t>杨连町</t>
  </si>
  <si>
    <t>62218405******79939</t>
  </si>
  <si>
    <t>135****0488</t>
  </si>
  <si>
    <t>余启谊</t>
  </si>
  <si>
    <t>62218405******80432</t>
  </si>
  <si>
    <t>132****2526</t>
  </si>
  <si>
    <t>余初春</t>
  </si>
  <si>
    <t>90307160******00063824</t>
  </si>
  <si>
    <t>131****9357</t>
  </si>
  <si>
    <t>余初水</t>
  </si>
  <si>
    <t>90307160******00063833</t>
  </si>
  <si>
    <t>137****9475</t>
  </si>
  <si>
    <t>杨菊花</t>
  </si>
  <si>
    <t>62218405******46631</t>
  </si>
  <si>
    <t>131****8185</t>
  </si>
  <si>
    <t>余初写</t>
  </si>
  <si>
    <t>90307160******00063851</t>
  </si>
  <si>
    <t>131****4534</t>
  </si>
  <si>
    <t>杨斯福</t>
  </si>
  <si>
    <t>62218405******80424</t>
  </si>
  <si>
    <t>134****4653</t>
  </si>
  <si>
    <t>杨连巍</t>
  </si>
  <si>
    <t>90307160******00063879</t>
  </si>
  <si>
    <t>132****1009</t>
  </si>
  <si>
    <t>王秀华</t>
  </si>
  <si>
    <t>62218405******79889</t>
  </si>
  <si>
    <t>138****0418</t>
  </si>
  <si>
    <t>杨丰印</t>
  </si>
  <si>
    <t>62218405******55365</t>
  </si>
  <si>
    <t>137****7346</t>
  </si>
  <si>
    <t>叶德火</t>
  </si>
  <si>
    <t>62218405******02997</t>
  </si>
  <si>
    <t>134****5174</t>
  </si>
  <si>
    <t>杨丰财</t>
  </si>
  <si>
    <t>62218405******80770</t>
  </si>
  <si>
    <t>131****3168</t>
  </si>
  <si>
    <t>杨连涛</t>
  </si>
  <si>
    <t>62218405******80978</t>
  </si>
  <si>
    <t>136****9207</t>
  </si>
  <si>
    <t>杨连致</t>
  </si>
  <si>
    <t>62218405******81166</t>
  </si>
  <si>
    <t>132****3489</t>
  </si>
  <si>
    <t>杨连西</t>
  </si>
  <si>
    <t>90307160******00063931</t>
  </si>
  <si>
    <t>131****9569</t>
  </si>
  <si>
    <t>杨连玉</t>
  </si>
  <si>
    <t>90307160******00063940</t>
  </si>
  <si>
    <t>杨斯镯</t>
  </si>
  <si>
    <t>90307160******00063959</t>
  </si>
  <si>
    <t>136****5195</t>
  </si>
  <si>
    <t>杨连核</t>
  </si>
  <si>
    <t>62218405******80929</t>
  </si>
  <si>
    <t>134****3914</t>
  </si>
  <si>
    <t>杨连皎</t>
  </si>
  <si>
    <t>90307160******00063977</t>
  </si>
  <si>
    <t>139****3414</t>
  </si>
  <si>
    <t>杨斯凌</t>
  </si>
  <si>
    <t>90307160******00063995</t>
  </si>
  <si>
    <t>133****6043</t>
  </si>
  <si>
    <t>杨连锦</t>
  </si>
  <si>
    <t>62303615******56033</t>
  </si>
  <si>
    <t>137****1636</t>
  </si>
  <si>
    <t>郑丽琴</t>
  </si>
  <si>
    <t>90307160******00064011</t>
  </si>
  <si>
    <t>136****0549</t>
  </si>
  <si>
    <t>杨连约</t>
  </si>
  <si>
    <t>90307160******00064048</t>
  </si>
  <si>
    <t>136****6431</t>
  </si>
  <si>
    <t>杨丰砚</t>
  </si>
  <si>
    <t>62218405******03052</t>
  </si>
  <si>
    <t>135****6138</t>
  </si>
  <si>
    <t>杨丰麻</t>
  </si>
  <si>
    <t>90307160******00064066</t>
  </si>
  <si>
    <t>138****0175</t>
  </si>
  <si>
    <t>杨斯寨</t>
  </si>
  <si>
    <t>90307160******00064075</t>
  </si>
  <si>
    <t>133****5132</t>
  </si>
  <si>
    <t>杨连武</t>
  </si>
  <si>
    <t>90307160******00064119</t>
  </si>
  <si>
    <t>134****5316</t>
  </si>
  <si>
    <t>杨斯杯</t>
  </si>
  <si>
    <t>90307160******00064128</t>
  </si>
  <si>
    <t>134****2914</t>
  </si>
  <si>
    <t>杨丰赐</t>
  </si>
  <si>
    <t>62303625******58329</t>
  </si>
  <si>
    <t>134****5281</t>
  </si>
  <si>
    <t>杨连高</t>
  </si>
  <si>
    <t>90307160******00064146</t>
  </si>
  <si>
    <t>138****3478</t>
  </si>
  <si>
    <t>杨斯担</t>
  </si>
  <si>
    <t>90307160******00064155</t>
  </si>
  <si>
    <t>131****0287</t>
  </si>
  <si>
    <t>杨连温</t>
  </si>
  <si>
    <t>90307160******00064164</t>
  </si>
  <si>
    <t>136****9492</t>
  </si>
  <si>
    <t>杨丰溪</t>
  </si>
  <si>
    <t>62218405******80937</t>
  </si>
  <si>
    <t>138****6444</t>
  </si>
  <si>
    <t>杨连灿</t>
  </si>
  <si>
    <t>90307160******00064235</t>
  </si>
  <si>
    <t>131****3927</t>
  </si>
  <si>
    <t>杨连省</t>
  </si>
  <si>
    <t>62218405******81190</t>
  </si>
  <si>
    <t>136****2211</t>
  </si>
  <si>
    <t>杨斯暴</t>
  </si>
  <si>
    <t>62218405******80507</t>
  </si>
  <si>
    <t>133****8648</t>
  </si>
  <si>
    <t>杨连程</t>
  </si>
  <si>
    <t>62218405******80986</t>
  </si>
  <si>
    <t>136****1534</t>
  </si>
  <si>
    <t>杨连杞</t>
  </si>
  <si>
    <t>62218405******80697</t>
  </si>
  <si>
    <t>135****3605</t>
  </si>
  <si>
    <t>杨斯烧</t>
  </si>
  <si>
    <t>62218405******32728</t>
  </si>
  <si>
    <t>131****7961</t>
  </si>
  <si>
    <t>杨连铨</t>
  </si>
  <si>
    <t>62218405******81141</t>
  </si>
  <si>
    <t>135****4403</t>
  </si>
  <si>
    <t>杨斯春</t>
  </si>
  <si>
    <t>62218405******80473</t>
  </si>
  <si>
    <t>139****2240</t>
  </si>
  <si>
    <t>杨斯弯</t>
  </si>
  <si>
    <t>62303625******58295</t>
  </si>
  <si>
    <t>137****5966</t>
  </si>
  <si>
    <t>杨斯砖</t>
  </si>
  <si>
    <t>62218405******91032</t>
  </si>
  <si>
    <t>135****0015</t>
  </si>
  <si>
    <t>杨斯汀</t>
  </si>
  <si>
    <t>90307160******00064226</t>
  </si>
  <si>
    <t>133****3145</t>
  </si>
  <si>
    <t>杨连洋</t>
  </si>
  <si>
    <t>90307160******00063922</t>
  </si>
  <si>
    <t>139****8296</t>
  </si>
  <si>
    <t>杨连果</t>
  </si>
  <si>
    <t>62218405******03003</t>
  </si>
  <si>
    <t>132****1973</t>
  </si>
  <si>
    <t>周春花</t>
  </si>
  <si>
    <t>62218405******03045</t>
  </si>
  <si>
    <t>136****5032</t>
  </si>
  <si>
    <t>杨斯莱</t>
  </si>
  <si>
    <t>35042541********</t>
  </si>
  <si>
    <t>90307160******00064244</t>
  </si>
  <si>
    <t>133****6315</t>
  </si>
  <si>
    <t>杨连辉</t>
  </si>
  <si>
    <t>90307160******00064253</t>
  </si>
  <si>
    <t>136****9955</t>
  </si>
  <si>
    <t>杨丰棬</t>
  </si>
  <si>
    <t>62218405******29536</t>
  </si>
  <si>
    <t>137****3773</t>
  </si>
  <si>
    <t>杨连作</t>
  </si>
  <si>
    <t>62218405******41658</t>
  </si>
  <si>
    <t>133****2552</t>
  </si>
  <si>
    <t>杨连络</t>
  </si>
  <si>
    <t>35042544********</t>
  </si>
  <si>
    <t>90307160******00064280</t>
  </si>
  <si>
    <t>135****1586</t>
  </si>
  <si>
    <t>杨丰好</t>
  </si>
  <si>
    <t>62218405******81638</t>
  </si>
  <si>
    <t>134****9790</t>
  </si>
  <si>
    <t>杨承炫</t>
  </si>
  <si>
    <t>62218405******81448</t>
  </si>
  <si>
    <t>139****9087</t>
  </si>
  <si>
    <t>杨连宝</t>
  </si>
  <si>
    <t>62218405******29510</t>
  </si>
  <si>
    <t>138****7859</t>
  </si>
  <si>
    <t>杨丰炤</t>
  </si>
  <si>
    <t>62218405******81612</t>
  </si>
  <si>
    <t>134****6562</t>
  </si>
  <si>
    <t>杨连村</t>
  </si>
  <si>
    <t>90307160******00064324</t>
  </si>
  <si>
    <t>136****5377</t>
  </si>
  <si>
    <t>杨斯谐</t>
  </si>
  <si>
    <t>62218405******81984</t>
  </si>
  <si>
    <t>138****5818</t>
  </si>
  <si>
    <t>杨连肆</t>
  </si>
  <si>
    <t>90307160******00407179</t>
  </si>
  <si>
    <t>133****4262</t>
  </si>
  <si>
    <t>杨斯锰</t>
  </si>
  <si>
    <t>62218405******81836</t>
  </si>
  <si>
    <t>135****3259</t>
  </si>
  <si>
    <t>杨丰增</t>
  </si>
  <si>
    <t>90307160******00064360</t>
  </si>
  <si>
    <t>135****6966</t>
  </si>
  <si>
    <t>杨斯际</t>
  </si>
  <si>
    <t>62218405******81828</t>
  </si>
  <si>
    <t>杨斯掌</t>
  </si>
  <si>
    <t>62218405******56960</t>
  </si>
  <si>
    <t>131****9059</t>
  </si>
  <si>
    <t>杨连宦</t>
  </si>
  <si>
    <t>35042552********</t>
  </si>
  <si>
    <t>90307160******00064397</t>
  </si>
  <si>
    <t>136****1543</t>
  </si>
  <si>
    <t>杨连培</t>
  </si>
  <si>
    <t>35042550********</t>
  </si>
  <si>
    <t>90307160******00064404</t>
  </si>
  <si>
    <t>135****6352</t>
  </si>
  <si>
    <t>杨连勺</t>
  </si>
  <si>
    <t>62218405******81745</t>
  </si>
  <si>
    <t>136****8473</t>
  </si>
  <si>
    <t>杨斯梨</t>
  </si>
  <si>
    <t>62218405******81356</t>
  </si>
  <si>
    <t>131****2220</t>
  </si>
  <si>
    <t>杨丰常</t>
  </si>
  <si>
    <t>62218405******03136</t>
  </si>
  <si>
    <t>杨丰载</t>
  </si>
  <si>
    <t>35042578********</t>
  </si>
  <si>
    <t>90307160******00064440</t>
  </si>
  <si>
    <t>139****9777</t>
  </si>
  <si>
    <t>杨连腰</t>
  </si>
  <si>
    <t>62218405******81794</t>
  </si>
  <si>
    <t>135****1552</t>
  </si>
  <si>
    <t>杨连奖</t>
  </si>
  <si>
    <t>62218405******29551</t>
  </si>
  <si>
    <t>134****0380</t>
  </si>
  <si>
    <t>杨连藏</t>
  </si>
  <si>
    <t>90307160******00064477</t>
  </si>
  <si>
    <t>139****6416</t>
  </si>
  <si>
    <t>90307160******00064486</t>
  </si>
  <si>
    <t>135****8392</t>
  </si>
  <si>
    <t>林幼莲</t>
  </si>
  <si>
    <t>90307160******00064501</t>
  </si>
  <si>
    <t>135****2832</t>
  </si>
  <si>
    <t>陈碧玉</t>
  </si>
  <si>
    <t>62218405******82446</t>
  </si>
  <si>
    <t>132****9320</t>
  </si>
  <si>
    <t>杨丰长</t>
  </si>
  <si>
    <t>90307160******00064538</t>
  </si>
  <si>
    <t>131****2973</t>
  </si>
  <si>
    <t>杨丰足</t>
  </si>
  <si>
    <t>62218405******82081</t>
  </si>
  <si>
    <t>139****0807</t>
  </si>
  <si>
    <t>杨连队</t>
  </si>
  <si>
    <t>62218405******82545</t>
  </si>
  <si>
    <t>138****9980</t>
  </si>
  <si>
    <t>杨连川</t>
  </si>
  <si>
    <t>90307160******00064565</t>
  </si>
  <si>
    <t>134****8843</t>
  </si>
  <si>
    <t>杨连余</t>
  </si>
  <si>
    <t>90307160******00064574</t>
  </si>
  <si>
    <t>135****1742</t>
  </si>
  <si>
    <t>杨连城</t>
  </si>
  <si>
    <t>62218405******82420</t>
  </si>
  <si>
    <t>135****2534</t>
  </si>
  <si>
    <t>杨连汉</t>
  </si>
  <si>
    <t>62218405******82396</t>
  </si>
  <si>
    <t>132****3889</t>
  </si>
  <si>
    <t>杨连则</t>
  </si>
  <si>
    <t>62218405******85153</t>
  </si>
  <si>
    <t>137****6052</t>
  </si>
  <si>
    <t>杨连确</t>
  </si>
  <si>
    <t>62218405******82560</t>
  </si>
  <si>
    <t>137****7750</t>
  </si>
  <si>
    <t>杨连东</t>
  </si>
  <si>
    <t>62218405******82438</t>
  </si>
  <si>
    <t>131****4243</t>
  </si>
  <si>
    <t>杨斯抖</t>
  </si>
  <si>
    <t>35042551********</t>
  </si>
  <si>
    <t>90307160******00064636</t>
  </si>
  <si>
    <t>132****6618</t>
  </si>
  <si>
    <t>杨连仕</t>
  </si>
  <si>
    <t>35042564********</t>
  </si>
  <si>
    <t>90307160******00064645</t>
  </si>
  <si>
    <t>131****7977</t>
  </si>
  <si>
    <t>杨连海</t>
  </si>
  <si>
    <t>90307160******00064654</t>
  </si>
  <si>
    <t>133****5265</t>
  </si>
  <si>
    <t>杨丰宁</t>
  </si>
  <si>
    <t>62303615******02393</t>
  </si>
  <si>
    <t>138****8118</t>
  </si>
  <si>
    <t>杨丰德</t>
  </si>
  <si>
    <t>62218405******82313</t>
  </si>
  <si>
    <t>136****8477</t>
  </si>
  <si>
    <t>杨丰焯</t>
  </si>
  <si>
    <t>62218405******82198</t>
  </si>
  <si>
    <t>131****1875</t>
  </si>
  <si>
    <t>杨斯连</t>
  </si>
  <si>
    <t>62218405******82537</t>
  </si>
  <si>
    <t>131****2856</t>
  </si>
  <si>
    <t>杨斯拥</t>
  </si>
  <si>
    <t>62218405******85294</t>
  </si>
  <si>
    <t>137****5124</t>
  </si>
  <si>
    <t>林英华</t>
  </si>
  <si>
    <t>90307160******00064681</t>
  </si>
  <si>
    <t>138****6535</t>
  </si>
  <si>
    <t>杨连赖</t>
  </si>
  <si>
    <t>90307160******00064690</t>
  </si>
  <si>
    <t>138****2331</t>
  </si>
  <si>
    <t>杨连远</t>
  </si>
  <si>
    <t>62218405******82644</t>
  </si>
  <si>
    <t>133****2204</t>
  </si>
  <si>
    <t>杨连凤</t>
  </si>
  <si>
    <t>62218405******85928</t>
  </si>
  <si>
    <t>133****3164</t>
  </si>
  <si>
    <t>杨斯珍</t>
  </si>
  <si>
    <t>62218405******82651</t>
  </si>
  <si>
    <t>133****6737</t>
  </si>
  <si>
    <t>杨连杜</t>
  </si>
  <si>
    <t>62218405******03219</t>
  </si>
  <si>
    <t>137****6342</t>
  </si>
  <si>
    <t>杨连泮</t>
  </si>
  <si>
    <t>90307160******00064743</t>
  </si>
  <si>
    <t>136****2880</t>
  </si>
  <si>
    <t>杨斯炭</t>
  </si>
  <si>
    <t>62218405******83261</t>
  </si>
  <si>
    <t>139****8621</t>
  </si>
  <si>
    <t>杨连江</t>
  </si>
  <si>
    <t>90307160******00064761</t>
  </si>
  <si>
    <t>132****5569</t>
  </si>
  <si>
    <t>杨连唱</t>
  </si>
  <si>
    <t>62218405******83196</t>
  </si>
  <si>
    <t>138****3986</t>
  </si>
  <si>
    <t>杨丰局</t>
  </si>
  <si>
    <t>62218405******83089</t>
  </si>
  <si>
    <t>133****1248</t>
  </si>
  <si>
    <t>杨连歇</t>
  </si>
  <si>
    <t>90307160******00064798</t>
  </si>
  <si>
    <t>133****2493</t>
  </si>
  <si>
    <t>杨连皆</t>
  </si>
  <si>
    <t>90307160******00064805</t>
  </si>
  <si>
    <t>138****7175</t>
  </si>
  <si>
    <t>杨连粒</t>
  </si>
  <si>
    <t>62218405******83303</t>
  </si>
  <si>
    <t>131****7070</t>
  </si>
  <si>
    <t>杨连帕</t>
  </si>
  <si>
    <t>90307160******00064832</t>
  </si>
  <si>
    <t>139****1999</t>
  </si>
  <si>
    <t>杨斯起</t>
  </si>
  <si>
    <t>90307160******00064850</t>
  </si>
  <si>
    <t>131****1168</t>
  </si>
  <si>
    <t>杨连通</t>
  </si>
  <si>
    <t>62218405******83204</t>
  </si>
  <si>
    <t>137****3397</t>
  </si>
  <si>
    <t>杨丰庄</t>
  </si>
  <si>
    <t>62218405******83154</t>
  </si>
  <si>
    <t>137****0265</t>
  </si>
  <si>
    <t>杨丰干</t>
  </si>
  <si>
    <t>62218405******83113</t>
  </si>
  <si>
    <t>138****4225</t>
  </si>
  <si>
    <t>杨连沱</t>
  </si>
  <si>
    <t>90307160******00064841</t>
  </si>
  <si>
    <t>133****3388</t>
  </si>
  <si>
    <t>杨连堆</t>
  </si>
  <si>
    <t>90307160******00064896</t>
  </si>
  <si>
    <t>135****6510</t>
  </si>
  <si>
    <t>柯秀姬</t>
  </si>
  <si>
    <t>62303615******41847</t>
  </si>
  <si>
    <t>133****8058</t>
  </si>
  <si>
    <t>杨允弟</t>
  </si>
  <si>
    <t>90307160******00064921</t>
  </si>
  <si>
    <t>138****8028</t>
  </si>
  <si>
    <t>杨允孟</t>
  </si>
  <si>
    <t>62303615******15263</t>
  </si>
  <si>
    <t>138****5165</t>
  </si>
  <si>
    <t>杨连醮</t>
  </si>
  <si>
    <t>62303625******59186</t>
  </si>
  <si>
    <t>138****0686</t>
  </si>
  <si>
    <t>杨斯卤</t>
  </si>
  <si>
    <t>35042536********</t>
  </si>
  <si>
    <t>90307160******00064958</t>
  </si>
  <si>
    <t>136****8091</t>
  </si>
  <si>
    <t>杨连赏</t>
  </si>
  <si>
    <t>90307160******00064967</t>
  </si>
  <si>
    <t>137****6791</t>
  </si>
  <si>
    <t>杨斯梦</t>
  </si>
  <si>
    <t>90307160******00064976</t>
  </si>
  <si>
    <t>134****9055</t>
  </si>
  <si>
    <t>杨连秀</t>
  </si>
  <si>
    <t>62218405******84202</t>
  </si>
  <si>
    <t>137****3869</t>
  </si>
  <si>
    <t>杨连昶</t>
  </si>
  <si>
    <t>90307160******00392620</t>
  </si>
  <si>
    <t>132****3718</t>
  </si>
  <si>
    <t>杨连本</t>
  </si>
  <si>
    <t>90307160******00065001</t>
  </si>
  <si>
    <t>138****9966</t>
  </si>
  <si>
    <t>杨连膏</t>
  </si>
  <si>
    <t>90307160******00065010</t>
  </si>
  <si>
    <t>132****1422</t>
  </si>
  <si>
    <t>杨连权</t>
  </si>
  <si>
    <t>62218405******83816</t>
  </si>
  <si>
    <t>131****6839</t>
  </si>
  <si>
    <t>杨连拾</t>
  </si>
  <si>
    <t>62218405******84103</t>
  </si>
  <si>
    <t>137****1652</t>
  </si>
  <si>
    <t>黄美珠</t>
  </si>
  <si>
    <t>62218405******84111</t>
  </si>
  <si>
    <t>138****6075</t>
  </si>
  <si>
    <t>杨连长</t>
  </si>
  <si>
    <t>90307160******00065065</t>
  </si>
  <si>
    <t>135****6793</t>
  </si>
  <si>
    <t>杨斯挺</t>
  </si>
  <si>
    <t>62218405******84152</t>
  </si>
  <si>
    <t>134****0677</t>
  </si>
  <si>
    <t>杨连鱼</t>
  </si>
  <si>
    <t>62218405******83857</t>
  </si>
  <si>
    <t>138****5711</t>
  </si>
  <si>
    <t>杨允基</t>
  </si>
  <si>
    <t>90307160******00065092</t>
  </si>
  <si>
    <t>杨允仁</t>
  </si>
  <si>
    <t>90307160******00065109</t>
  </si>
  <si>
    <t>139****4231</t>
  </si>
  <si>
    <t>90307160******00065118</t>
  </si>
  <si>
    <t>134****0093</t>
  </si>
  <si>
    <t>杨连思</t>
  </si>
  <si>
    <t>62218405******83949</t>
  </si>
  <si>
    <t>133****1743</t>
  </si>
  <si>
    <t>杨连揖</t>
  </si>
  <si>
    <t>62303625******59178</t>
  </si>
  <si>
    <t>134****1959</t>
  </si>
  <si>
    <t>杨连捌</t>
  </si>
  <si>
    <t>35042563********</t>
  </si>
  <si>
    <t>90307160******00065145</t>
  </si>
  <si>
    <t>138****5301</t>
  </si>
  <si>
    <t>陈新姬</t>
  </si>
  <si>
    <t>62303625******59160</t>
  </si>
  <si>
    <t>138****3046</t>
  </si>
  <si>
    <t>杨允校</t>
  </si>
  <si>
    <t>90307160******00065163</t>
  </si>
  <si>
    <t>132****2852</t>
  </si>
  <si>
    <t>杨允佳</t>
  </si>
  <si>
    <t>90307160******00065172</t>
  </si>
  <si>
    <t>131****2965</t>
  </si>
  <si>
    <t>柯三妹</t>
  </si>
  <si>
    <t>90307160******00065181</t>
  </si>
  <si>
    <t>139****8873</t>
  </si>
  <si>
    <t>杨连戴</t>
  </si>
  <si>
    <t>90307160******00117303</t>
  </si>
  <si>
    <t>136****5771</t>
  </si>
  <si>
    <t>杨连文</t>
  </si>
  <si>
    <t>62303615******14484</t>
  </si>
  <si>
    <t>133****7319</t>
  </si>
  <si>
    <t>杨允栋</t>
  </si>
  <si>
    <t>90307160******00065216</t>
  </si>
  <si>
    <t>133****9513</t>
  </si>
  <si>
    <t>杨斯俭</t>
  </si>
  <si>
    <t>62218405******84228</t>
  </si>
  <si>
    <t>131****7647</t>
  </si>
  <si>
    <t>杨连词</t>
  </si>
  <si>
    <t>62218405******84186</t>
  </si>
  <si>
    <t>139****1035</t>
  </si>
  <si>
    <t>杨连清</t>
  </si>
  <si>
    <t>62218405******85771</t>
  </si>
  <si>
    <t>131****8013</t>
  </si>
  <si>
    <t>杨连钻</t>
  </si>
  <si>
    <t>90307160******00065252</t>
  </si>
  <si>
    <t>132****5174</t>
  </si>
  <si>
    <t>杨连若</t>
  </si>
  <si>
    <t>62218405******84087</t>
  </si>
  <si>
    <t>135****4756</t>
  </si>
  <si>
    <t>叶细娇</t>
  </si>
  <si>
    <t>62218405******83808</t>
  </si>
  <si>
    <t>131****3737</t>
  </si>
  <si>
    <t>杨允抵</t>
  </si>
  <si>
    <t>62218405******83725</t>
  </si>
  <si>
    <t>138****6696</t>
  </si>
  <si>
    <t>杨丰铝</t>
  </si>
  <si>
    <t>62218405******83584</t>
  </si>
  <si>
    <t>134****2490</t>
  </si>
  <si>
    <t>杨连晚</t>
  </si>
  <si>
    <t>62218405******83923</t>
  </si>
  <si>
    <t>134****7348</t>
  </si>
  <si>
    <t>吴清香</t>
  </si>
  <si>
    <t>90307160******00064100</t>
  </si>
  <si>
    <t>134****9364</t>
  </si>
  <si>
    <t>杨斯窕</t>
  </si>
  <si>
    <t>62218405******84707</t>
  </si>
  <si>
    <t>136****6118</t>
  </si>
  <si>
    <t>杨连秋</t>
  </si>
  <si>
    <t>62218405******84582</t>
  </si>
  <si>
    <t>138****3344</t>
  </si>
  <si>
    <t>杨连写</t>
  </si>
  <si>
    <t>90307160******00065305</t>
  </si>
  <si>
    <t>131****2753</t>
  </si>
  <si>
    <t>陈秀娇</t>
  </si>
  <si>
    <t>90307160******00065314</t>
  </si>
  <si>
    <t>138****0730</t>
  </si>
  <si>
    <t>杨连随</t>
  </si>
  <si>
    <t>62218405******03292</t>
  </si>
  <si>
    <t>131****7557</t>
  </si>
  <si>
    <t>杨连票</t>
  </si>
  <si>
    <t>62218405******84681</t>
  </si>
  <si>
    <t>131****9753</t>
  </si>
  <si>
    <t>林莲珠</t>
  </si>
  <si>
    <t>90307160******00065341</t>
  </si>
  <si>
    <t>138****4648</t>
  </si>
  <si>
    <t>陈龙英</t>
  </si>
  <si>
    <t>90307160******00065350</t>
  </si>
  <si>
    <t>136****7149</t>
  </si>
  <si>
    <t>杨斯辩</t>
  </si>
  <si>
    <t>90307160******00065369</t>
  </si>
  <si>
    <t>134****8451</t>
  </si>
  <si>
    <t>杨连狮</t>
  </si>
  <si>
    <t>62218405******84657</t>
  </si>
  <si>
    <t>135****0725</t>
  </si>
  <si>
    <t>杨斯娶</t>
  </si>
  <si>
    <t>62218405******84590</t>
  </si>
  <si>
    <t>131****1037</t>
  </si>
  <si>
    <t>杨连跳</t>
  </si>
  <si>
    <t>62218405******29585</t>
  </si>
  <si>
    <t>135****8161</t>
  </si>
  <si>
    <t>杨丰杭</t>
  </si>
  <si>
    <t>62218405******85195</t>
  </si>
  <si>
    <t>131****2570</t>
  </si>
  <si>
    <t>杨连营</t>
  </si>
  <si>
    <t>90307160******00065412</t>
  </si>
  <si>
    <t>136****0633</t>
  </si>
  <si>
    <t>杨斯增</t>
  </si>
  <si>
    <t>62218405******84533</t>
  </si>
  <si>
    <t>138****4499</t>
  </si>
  <si>
    <t>杨连篇</t>
  </si>
  <si>
    <t>62218405******85187</t>
  </si>
  <si>
    <t>139****9727</t>
  </si>
  <si>
    <t>杨斯掛</t>
  </si>
  <si>
    <t>90307160******00066536</t>
  </si>
  <si>
    <t>131****9331</t>
  </si>
  <si>
    <t>柯日彩</t>
  </si>
  <si>
    <t>90307160******00394691</t>
  </si>
  <si>
    <t>133****6163</t>
  </si>
  <si>
    <t>陈明显</t>
  </si>
  <si>
    <t>62218405******85001</t>
  </si>
  <si>
    <t>133****4344</t>
  </si>
  <si>
    <t>柯日课</t>
  </si>
  <si>
    <t>90307160******00065467</t>
  </si>
  <si>
    <t>133****8845</t>
  </si>
  <si>
    <t>陈其前</t>
  </si>
  <si>
    <t>90307160******00065476</t>
  </si>
  <si>
    <t>135****3730</t>
  </si>
  <si>
    <t>柯昌凯</t>
  </si>
  <si>
    <t>62218405******84954</t>
  </si>
  <si>
    <t>132****7816</t>
  </si>
  <si>
    <t>柯昌茂</t>
  </si>
  <si>
    <t>62218405******84863</t>
  </si>
  <si>
    <t>134****6267</t>
  </si>
  <si>
    <t>柯景舜</t>
  </si>
  <si>
    <t>62218405******85211</t>
  </si>
  <si>
    <t>134****9609</t>
  </si>
  <si>
    <t>柯景光</t>
  </si>
  <si>
    <t>62218405******84962</t>
  </si>
  <si>
    <t>132****1656</t>
  </si>
  <si>
    <t>柯景灿</t>
  </si>
  <si>
    <t>62218405******84889</t>
  </si>
  <si>
    <t>138****2559</t>
  </si>
  <si>
    <t>柯日河</t>
  </si>
  <si>
    <t>62218405******85043</t>
  </si>
  <si>
    <t>132****9265</t>
  </si>
  <si>
    <t>柯日东</t>
  </si>
  <si>
    <t>62218405******84913</t>
  </si>
  <si>
    <t>柯日好</t>
  </si>
  <si>
    <t>62218405******85019</t>
  </si>
  <si>
    <t>131****9867</t>
  </si>
  <si>
    <t>杨连笠</t>
  </si>
  <si>
    <t>62218405******85936</t>
  </si>
  <si>
    <t>133****1126</t>
  </si>
  <si>
    <t>62218405******29529</t>
  </si>
  <si>
    <t>139****9709</t>
  </si>
  <si>
    <t>杨连渡</t>
  </si>
  <si>
    <t>90307160******00065564</t>
  </si>
  <si>
    <t>137****6110</t>
  </si>
  <si>
    <t>杨连聪</t>
  </si>
  <si>
    <t>62218405******85985</t>
  </si>
  <si>
    <t>136****1283</t>
  </si>
  <si>
    <t>杨连万</t>
  </si>
  <si>
    <t>90307160******00065582</t>
  </si>
  <si>
    <t>132****3422</t>
  </si>
  <si>
    <t>杨斯何</t>
  </si>
  <si>
    <t>62218405******32892</t>
  </si>
  <si>
    <t>133****7931</t>
  </si>
  <si>
    <t>杨斯龟</t>
  </si>
  <si>
    <t>35042560********</t>
  </si>
  <si>
    <t>90307160******00065608</t>
  </si>
  <si>
    <t>137****7744</t>
  </si>
  <si>
    <t>杨斯座</t>
  </si>
  <si>
    <t>62218405******85191</t>
  </si>
  <si>
    <t>134****2476</t>
  </si>
  <si>
    <t>杨斯房</t>
  </si>
  <si>
    <t>62218405******85688</t>
  </si>
  <si>
    <t>137****3965</t>
  </si>
  <si>
    <t>杨斯琏</t>
  </si>
  <si>
    <t>90307160******00065635</t>
  </si>
  <si>
    <t>133****9046</t>
  </si>
  <si>
    <t>杨丰弥</t>
  </si>
  <si>
    <t>90307160******00065644</t>
  </si>
  <si>
    <t>136****3117</t>
  </si>
  <si>
    <t>杨连阅</t>
  </si>
  <si>
    <t>62303615******09453</t>
  </si>
  <si>
    <t>138****0425</t>
  </si>
  <si>
    <t>杨斯圳</t>
  </si>
  <si>
    <t>62218405******85209</t>
  </si>
  <si>
    <t>137****8593</t>
  </si>
  <si>
    <t>杨斯立</t>
  </si>
  <si>
    <t>62218405******85944</t>
  </si>
  <si>
    <t>131****9588</t>
  </si>
  <si>
    <t>杨文霖</t>
  </si>
  <si>
    <t>62218405******85852</t>
  </si>
  <si>
    <t>135****6558</t>
  </si>
  <si>
    <t>杨连贮</t>
  </si>
  <si>
    <t>90307160******00065699</t>
  </si>
  <si>
    <t>137****9023</t>
  </si>
  <si>
    <t>杨连籴</t>
  </si>
  <si>
    <t>90307160******00065706</t>
  </si>
  <si>
    <t>133****5695</t>
  </si>
  <si>
    <t>杨丰木</t>
  </si>
  <si>
    <t>62218405******02124</t>
  </si>
  <si>
    <t>135****4309</t>
  </si>
  <si>
    <t>杨丰弟</t>
  </si>
  <si>
    <t>62218405******85845</t>
  </si>
  <si>
    <t>135****3414</t>
  </si>
  <si>
    <t>杨连翔</t>
  </si>
  <si>
    <t>90307160******00065724</t>
  </si>
  <si>
    <t>136****0673</t>
  </si>
  <si>
    <t>杨连茶</t>
  </si>
  <si>
    <t>62218405******85274</t>
  </si>
  <si>
    <t>132****1957</t>
  </si>
  <si>
    <t>林蓉花</t>
  </si>
  <si>
    <t>90307160******00065760</t>
  </si>
  <si>
    <t>135****3853</t>
  </si>
  <si>
    <t>叶秀兰</t>
  </si>
  <si>
    <t>62218405******85217</t>
  </si>
  <si>
    <t>134****3518</t>
  </si>
  <si>
    <t>杨连泽</t>
  </si>
  <si>
    <t>62218405******85795</t>
  </si>
  <si>
    <t>138****6246</t>
  </si>
  <si>
    <t>杨连奇</t>
  </si>
  <si>
    <t>62218405******85860</t>
  </si>
  <si>
    <t>135****1315</t>
  </si>
  <si>
    <t>叶清藏</t>
  </si>
  <si>
    <t>62218405******86249</t>
  </si>
  <si>
    <t>135****6702</t>
  </si>
  <si>
    <t>35042576********</t>
  </si>
  <si>
    <t>90307160******00065788</t>
  </si>
  <si>
    <t>134****4943</t>
  </si>
  <si>
    <t>叶清栋</t>
  </si>
  <si>
    <t>90307160******00065797</t>
  </si>
  <si>
    <t>139****6012</t>
  </si>
  <si>
    <t>杨连诲</t>
  </si>
  <si>
    <t>62218405******86595</t>
  </si>
  <si>
    <t>132****4807</t>
  </si>
  <si>
    <t>叶德俊</t>
  </si>
  <si>
    <t>62218405******86470</t>
  </si>
  <si>
    <t>138****3070</t>
  </si>
  <si>
    <t>叶清秀</t>
  </si>
  <si>
    <t>62218405******86694</t>
  </si>
  <si>
    <t>137****7199</t>
  </si>
  <si>
    <t>杨连栗</t>
  </si>
  <si>
    <t>62218405******03326</t>
  </si>
  <si>
    <t>133****8369</t>
  </si>
  <si>
    <t>杨连鲜</t>
  </si>
  <si>
    <t>62218405******03342</t>
  </si>
  <si>
    <t>137****5571</t>
  </si>
  <si>
    <t>杨连生</t>
  </si>
  <si>
    <t>62218405******86546</t>
  </si>
  <si>
    <t>136****9427</t>
  </si>
  <si>
    <t>杨丰航</t>
  </si>
  <si>
    <t>62218405******86256</t>
  </si>
  <si>
    <t>136****8230</t>
  </si>
  <si>
    <t>杨丰楣</t>
  </si>
  <si>
    <t>62218405******86504</t>
  </si>
  <si>
    <t>131****4517</t>
  </si>
  <si>
    <t>杨连趁</t>
  </si>
  <si>
    <t>90307160******00065911</t>
  </si>
  <si>
    <t>136****1354</t>
  </si>
  <si>
    <t>杨丰炉</t>
  </si>
  <si>
    <t>62218405******86157</t>
  </si>
  <si>
    <t>131****9619</t>
  </si>
  <si>
    <t>杨连柄</t>
  </si>
  <si>
    <t>90307160******00065939</t>
  </si>
  <si>
    <t>133****0247</t>
  </si>
  <si>
    <t>杨连老</t>
  </si>
  <si>
    <t>62218405******03334</t>
  </si>
  <si>
    <t>133****7580</t>
  </si>
  <si>
    <t>杨连三</t>
  </si>
  <si>
    <t>62218405******46016</t>
  </si>
  <si>
    <t>134****0470</t>
  </si>
  <si>
    <t>杨连四</t>
  </si>
  <si>
    <t>62218405******39148</t>
  </si>
  <si>
    <t>135****5605</t>
  </si>
  <si>
    <t>杨连扁</t>
  </si>
  <si>
    <t>62218405******86587</t>
  </si>
  <si>
    <t>132****5614</t>
  </si>
  <si>
    <t>杨丰相</t>
  </si>
  <si>
    <t>62218405******86207</t>
  </si>
  <si>
    <t>133****1550</t>
  </si>
  <si>
    <t>杨丰秋</t>
  </si>
  <si>
    <t>62218405******86173</t>
  </si>
  <si>
    <t>138****7948</t>
  </si>
  <si>
    <t>杨连板</t>
  </si>
  <si>
    <t>62218405******86561</t>
  </si>
  <si>
    <t>139****9900</t>
  </si>
  <si>
    <t>杨连格</t>
  </si>
  <si>
    <t>62218405******85761</t>
  </si>
  <si>
    <t>139****6702</t>
  </si>
  <si>
    <t>杨连千</t>
  </si>
  <si>
    <t>90307160******00065804</t>
  </si>
  <si>
    <t>134****6106</t>
  </si>
  <si>
    <t>杨连诚</t>
  </si>
  <si>
    <t>62303625******24292</t>
  </si>
  <si>
    <t>131****0023</t>
  </si>
  <si>
    <t>杨连兰</t>
  </si>
  <si>
    <t>90307160******00065948</t>
  </si>
  <si>
    <t>132****7027</t>
  </si>
  <si>
    <t>62218405******86835</t>
  </si>
  <si>
    <t>137****6078</t>
  </si>
  <si>
    <t>杨连旦</t>
  </si>
  <si>
    <t>62218405******87262</t>
  </si>
  <si>
    <t>135****6695</t>
  </si>
  <si>
    <t>杨连寸</t>
  </si>
  <si>
    <t>62218405******85088</t>
  </si>
  <si>
    <t>138****7542</t>
  </si>
  <si>
    <t>杨连巧</t>
  </si>
  <si>
    <t>62218405******03375</t>
  </si>
  <si>
    <t>132****6530</t>
  </si>
  <si>
    <t>杨斯阵</t>
  </si>
  <si>
    <t>62218405******86728</t>
  </si>
  <si>
    <t>135****7689</t>
  </si>
  <si>
    <t>杨连苍</t>
  </si>
  <si>
    <t>62218405******87270</t>
  </si>
  <si>
    <t>132****2615</t>
  </si>
  <si>
    <t>杨连浦</t>
  </si>
  <si>
    <t>62218405******87130</t>
  </si>
  <si>
    <t>132****8509</t>
  </si>
  <si>
    <t>杨斯裁</t>
  </si>
  <si>
    <t>62218405******87338</t>
  </si>
  <si>
    <t>134****5724</t>
  </si>
  <si>
    <t>杨斯宰</t>
  </si>
  <si>
    <t>62218405******87254</t>
  </si>
  <si>
    <t>134****3530</t>
  </si>
  <si>
    <t>杨丰仰</t>
  </si>
  <si>
    <t>62218405******87122</t>
  </si>
  <si>
    <t>133****5819</t>
  </si>
  <si>
    <t>杨连践</t>
  </si>
  <si>
    <t>90307160******00066126</t>
  </si>
  <si>
    <t>139****4215</t>
  </si>
  <si>
    <t>杨斯职</t>
  </si>
  <si>
    <t>62218405******86710</t>
  </si>
  <si>
    <t>131****0240</t>
  </si>
  <si>
    <t>张惠玲</t>
  </si>
  <si>
    <t>62218405******02223</t>
  </si>
  <si>
    <t>135****7370</t>
  </si>
  <si>
    <t>杨连鸿</t>
  </si>
  <si>
    <t>62218405******87056</t>
  </si>
  <si>
    <t>136****9650</t>
  </si>
  <si>
    <t>杨连襁</t>
  </si>
  <si>
    <t>62218405******87296</t>
  </si>
  <si>
    <t>133****8753</t>
  </si>
  <si>
    <t>杨连涂</t>
  </si>
  <si>
    <t>62218405******87106</t>
  </si>
  <si>
    <t>136****9999</t>
  </si>
  <si>
    <t>杨连超</t>
  </si>
  <si>
    <t>62218405******87593</t>
  </si>
  <si>
    <t>138****2344</t>
  </si>
  <si>
    <t>杨斯圪</t>
  </si>
  <si>
    <t>62303615******91264</t>
  </si>
  <si>
    <t>杨丰书</t>
  </si>
  <si>
    <t>62303611******60810</t>
  </si>
  <si>
    <t>138****6683</t>
  </si>
  <si>
    <t>杨连乖</t>
  </si>
  <si>
    <t>62218405******87858</t>
  </si>
  <si>
    <t>132****3071</t>
  </si>
  <si>
    <t>杨连头</t>
  </si>
  <si>
    <t>90307160******00066215</t>
  </si>
  <si>
    <t>132****8429</t>
  </si>
  <si>
    <t>杨连遍</t>
  </si>
  <si>
    <t>62218405******87767</t>
  </si>
  <si>
    <t>136****6906</t>
  </si>
  <si>
    <t>杨丰癸</t>
  </si>
  <si>
    <t>62303625******82898</t>
  </si>
  <si>
    <t>135****6497</t>
  </si>
  <si>
    <t>杨丰盛</t>
  </si>
  <si>
    <t>62218405******87825</t>
  </si>
  <si>
    <t>135****7313</t>
  </si>
  <si>
    <t>杨丰迦</t>
  </si>
  <si>
    <t>62218405******29668</t>
  </si>
  <si>
    <t>138****0866</t>
  </si>
  <si>
    <t>杨连察</t>
  </si>
  <si>
    <t>62218405******87429</t>
  </si>
  <si>
    <t>132****8365</t>
  </si>
  <si>
    <t>吴玉香</t>
  </si>
  <si>
    <t>90307160******00066279</t>
  </si>
  <si>
    <t>135****0763</t>
  </si>
  <si>
    <t>邓巧花</t>
  </si>
  <si>
    <t>62218405******85336</t>
  </si>
  <si>
    <t>136****0063</t>
  </si>
  <si>
    <t>杨丰发</t>
  </si>
  <si>
    <t>62218405******87445</t>
  </si>
  <si>
    <t>134****7484</t>
  </si>
  <si>
    <t>杨丰桔</t>
  </si>
  <si>
    <t>90307160******00066304</t>
  </si>
  <si>
    <t>133****8300</t>
  </si>
  <si>
    <t>杨斯诰</t>
  </si>
  <si>
    <t>62218405******87908</t>
  </si>
  <si>
    <t>134****6858</t>
  </si>
  <si>
    <t>杨连渝</t>
  </si>
  <si>
    <t>62218405******87403</t>
  </si>
  <si>
    <t>136****0599</t>
  </si>
  <si>
    <t>杨春香</t>
  </si>
  <si>
    <t>62218405******85401</t>
  </si>
  <si>
    <t>131****3836</t>
  </si>
  <si>
    <t>杨连布</t>
  </si>
  <si>
    <t>62218405******02082</t>
  </si>
  <si>
    <t>132****1177</t>
  </si>
  <si>
    <t>杨斯市</t>
  </si>
  <si>
    <t>62218405******88187</t>
  </si>
  <si>
    <t>139****6451</t>
  </si>
  <si>
    <t>杨连煜</t>
  </si>
  <si>
    <t>90307160******00066377</t>
  </si>
  <si>
    <t>杨连贺</t>
  </si>
  <si>
    <t>62218405******88310</t>
  </si>
  <si>
    <t>134****0872</t>
  </si>
  <si>
    <t>杨连淮</t>
  </si>
  <si>
    <t>62218405******88120</t>
  </si>
  <si>
    <t>136****8672</t>
  </si>
  <si>
    <t>杨连荣</t>
  </si>
  <si>
    <t>62218405******88245</t>
  </si>
  <si>
    <t>136****9214</t>
  </si>
  <si>
    <t>林真华</t>
  </si>
  <si>
    <t>62218405******88260</t>
  </si>
  <si>
    <t>134****0505</t>
  </si>
  <si>
    <t>杨连变</t>
  </si>
  <si>
    <t>62218405******80472</t>
  </si>
  <si>
    <t>133****0559</t>
  </si>
  <si>
    <t>杨丰杏</t>
  </si>
  <si>
    <t>90307160******00066439</t>
  </si>
  <si>
    <t>138****0187</t>
  </si>
  <si>
    <t>杨连艳</t>
  </si>
  <si>
    <t>62218405******88344</t>
  </si>
  <si>
    <t>134****1843</t>
  </si>
  <si>
    <t>方秋莲</t>
  </si>
  <si>
    <t>90307160******00066457</t>
  </si>
  <si>
    <t>136****4150</t>
  </si>
  <si>
    <t>杨丰胎</t>
  </si>
  <si>
    <t>62218405******32991</t>
  </si>
  <si>
    <t>136****6633</t>
  </si>
  <si>
    <t>杨连浪</t>
  </si>
  <si>
    <t>62218405******88211</t>
  </si>
  <si>
    <t>136****3990</t>
  </si>
  <si>
    <t>杨连协</t>
  </si>
  <si>
    <t>62218405******88278</t>
  </si>
  <si>
    <t>135****3248</t>
  </si>
  <si>
    <t>杨丰辉</t>
  </si>
  <si>
    <t>62218405******87940</t>
  </si>
  <si>
    <t>138****4654</t>
  </si>
  <si>
    <t>杨丰高</t>
  </si>
  <si>
    <t>62218405******88302</t>
  </si>
  <si>
    <t>134****6545</t>
  </si>
  <si>
    <t>杨斯沙</t>
  </si>
  <si>
    <t>62218405******88385</t>
  </si>
  <si>
    <t>184****5484</t>
  </si>
  <si>
    <t>杨丰稳</t>
  </si>
  <si>
    <t>62218405******88294</t>
  </si>
  <si>
    <t>185****3683</t>
  </si>
  <si>
    <t>杨丰串</t>
  </si>
  <si>
    <t>62218405******88112</t>
  </si>
  <si>
    <t>132****5724</t>
  </si>
  <si>
    <t>杨连勤</t>
  </si>
  <si>
    <t>62218405******88179</t>
  </si>
  <si>
    <t>185****5467</t>
  </si>
  <si>
    <t>杨丰业</t>
  </si>
  <si>
    <t>62218405******88146</t>
  </si>
  <si>
    <t>184****7352</t>
  </si>
  <si>
    <t>杨斯辟</t>
  </si>
  <si>
    <t>90307160******00109768</t>
  </si>
  <si>
    <t>134****4406</t>
  </si>
  <si>
    <t>杨斯润</t>
  </si>
  <si>
    <t>90307160******00066359</t>
  </si>
  <si>
    <t>138****5554</t>
  </si>
  <si>
    <t>文江镇朱坂村水稻种植保险投保人情况明细表</t>
  </si>
  <si>
    <t>廖启火</t>
  </si>
  <si>
    <t>90307160******00044285</t>
  </si>
  <si>
    <t>132****5803</t>
  </si>
  <si>
    <t>朱坂村华溪</t>
  </si>
  <si>
    <t>廖启浪</t>
  </si>
  <si>
    <t>62218405******89680</t>
  </si>
  <si>
    <t>137****2409</t>
  </si>
  <si>
    <t>廖启合</t>
  </si>
  <si>
    <t>90307160******00184294</t>
  </si>
  <si>
    <t>廖世勇</t>
  </si>
  <si>
    <t>90307160******00044310</t>
  </si>
  <si>
    <t>135****1876</t>
  </si>
  <si>
    <t>廖国清</t>
  </si>
  <si>
    <t>62218405******89763</t>
  </si>
  <si>
    <t>136****8249</t>
  </si>
  <si>
    <t>廖世樽</t>
  </si>
  <si>
    <t>62218405******29718</t>
  </si>
  <si>
    <t>138****8797</t>
  </si>
  <si>
    <t>廖启衍</t>
  </si>
  <si>
    <t>62218405******89128</t>
  </si>
  <si>
    <t>135****5931</t>
  </si>
  <si>
    <t>廖启再</t>
  </si>
  <si>
    <t>90307160******00044356</t>
  </si>
  <si>
    <t>134****2787</t>
  </si>
  <si>
    <t>余家相</t>
  </si>
  <si>
    <t>90307160******00044365</t>
  </si>
  <si>
    <t>136****5120</t>
  </si>
  <si>
    <t>廖菊华</t>
  </si>
  <si>
    <t>62218405******89847</t>
  </si>
  <si>
    <t>131****2009</t>
  </si>
  <si>
    <t>余瑞来</t>
  </si>
  <si>
    <t>62218405******89425</t>
  </si>
  <si>
    <t>137****1521</t>
  </si>
  <si>
    <t>朱坂村洋尾</t>
  </si>
  <si>
    <t>余建泉</t>
  </si>
  <si>
    <t>62218405******88971</t>
  </si>
  <si>
    <t>132****6644</t>
  </si>
  <si>
    <t>廖启石</t>
  </si>
  <si>
    <t>62218405******89615</t>
  </si>
  <si>
    <t>132****3950</t>
  </si>
  <si>
    <t>余建梁</t>
  </si>
  <si>
    <t>62218405******29759</t>
  </si>
  <si>
    <t>132****7221</t>
  </si>
  <si>
    <t>黄梅枝</t>
  </si>
  <si>
    <t>62218405******89581</t>
  </si>
  <si>
    <t>132****2874</t>
  </si>
  <si>
    <t>芦彩英</t>
  </si>
  <si>
    <t>62303625******58469</t>
  </si>
  <si>
    <t>135****2600</t>
  </si>
  <si>
    <t>余建立</t>
  </si>
  <si>
    <t>62218405******89573</t>
  </si>
  <si>
    <t>131****6096</t>
  </si>
  <si>
    <t>廖国基</t>
  </si>
  <si>
    <t>90307160******00044481</t>
  </si>
  <si>
    <t>139****8340</t>
  </si>
  <si>
    <t>廖启满</t>
  </si>
  <si>
    <t>62218405******89458</t>
  </si>
  <si>
    <t>137****4926</t>
  </si>
  <si>
    <t>廖启浮</t>
  </si>
  <si>
    <t>62218405******03458</t>
  </si>
  <si>
    <t>139****8689</t>
  </si>
  <si>
    <t>吴英华</t>
  </si>
  <si>
    <t>90307160******00044515</t>
  </si>
  <si>
    <t>136****5760</t>
  </si>
  <si>
    <t>廖启镇</t>
  </si>
  <si>
    <t>62218405******89649</t>
  </si>
  <si>
    <t>135****4078</t>
  </si>
  <si>
    <t>余雄美</t>
  </si>
  <si>
    <t>62218405******02363</t>
  </si>
  <si>
    <t>廖之题</t>
  </si>
  <si>
    <t>90307160******00044560</t>
  </si>
  <si>
    <t>138****3054</t>
  </si>
  <si>
    <t>廖世辉</t>
  </si>
  <si>
    <t>62218405******90308</t>
  </si>
  <si>
    <t>133****2275</t>
  </si>
  <si>
    <t>62218405******90613</t>
  </si>
  <si>
    <t>138****7200</t>
  </si>
  <si>
    <t>廖世美</t>
  </si>
  <si>
    <t>90307160******00044597</t>
  </si>
  <si>
    <t>139****4132</t>
  </si>
  <si>
    <t>林幼英</t>
  </si>
  <si>
    <t>62218405******90837</t>
  </si>
  <si>
    <t>136****6383</t>
  </si>
  <si>
    <t>廖跻侣</t>
  </si>
  <si>
    <t>90307160******00044613</t>
  </si>
  <si>
    <t>133****2182</t>
  </si>
  <si>
    <t>廖尚好</t>
  </si>
  <si>
    <t>62218405******90829</t>
  </si>
  <si>
    <t>135****6569</t>
  </si>
  <si>
    <t>廖启佃</t>
  </si>
  <si>
    <t>62218405******90902</t>
  </si>
  <si>
    <t>132****9814</t>
  </si>
  <si>
    <t>廖世敏</t>
  </si>
  <si>
    <t>90307160******00044640</t>
  </si>
  <si>
    <t>139****8626</t>
  </si>
  <si>
    <t>62218405******90563</t>
  </si>
  <si>
    <t>136****0908</t>
  </si>
  <si>
    <t>余建新</t>
  </si>
  <si>
    <t>62218405******90464</t>
  </si>
  <si>
    <t>134****4063</t>
  </si>
  <si>
    <t>余家昌</t>
  </si>
  <si>
    <t>90307160******00044686</t>
  </si>
  <si>
    <t>134****6863</t>
  </si>
  <si>
    <t>余家盛</t>
  </si>
  <si>
    <t>90307160******00044695</t>
  </si>
  <si>
    <t>137****0118</t>
  </si>
  <si>
    <t>廖新妹</t>
  </si>
  <si>
    <t>62218405******90910</t>
  </si>
  <si>
    <t>134****8434</t>
  </si>
  <si>
    <t>廖尚猛</t>
  </si>
  <si>
    <t>62218405******34068</t>
  </si>
  <si>
    <t>134****1814</t>
  </si>
  <si>
    <t>廖维组</t>
  </si>
  <si>
    <t>62218405******90621</t>
  </si>
  <si>
    <t>138****1756</t>
  </si>
  <si>
    <t>廖维绳</t>
  </si>
  <si>
    <t>62218405******90514</t>
  </si>
  <si>
    <t>139****0577</t>
  </si>
  <si>
    <t>廖启拣</t>
  </si>
  <si>
    <t>90307160******00044757</t>
  </si>
  <si>
    <t>136****7862</t>
  </si>
  <si>
    <t>廖世晓</t>
  </si>
  <si>
    <t>62218405******90951</t>
  </si>
  <si>
    <t>134****1735</t>
  </si>
  <si>
    <t>余建平</t>
  </si>
  <si>
    <t>62218405******90811</t>
  </si>
  <si>
    <t>131****2763</t>
  </si>
  <si>
    <t>李木英</t>
  </si>
  <si>
    <t>35260119********</t>
  </si>
  <si>
    <t>62218405******43781</t>
  </si>
  <si>
    <t>138****4364</t>
  </si>
  <si>
    <t>廖尚有</t>
  </si>
  <si>
    <t>62218405******73721</t>
  </si>
  <si>
    <t>135****7743</t>
  </si>
  <si>
    <t>廖世众</t>
  </si>
  <si>
    <t>62218405******90670</t>
  </si>
  <si>
    <t>133****4446</t>
  </si>
  <si>
    <t>90307160******00044819</t>
  </si>
  <si>
    <t>136****6659</t>
  </si>
  <si>
    <t>廖启极</t>
  </si>
  <si>
    <t>62218405******90753</t>
  </si>
  <si>
    <t>138****2825</t>
  </si>
  <si>
    <t>廖启赐</t>
  </si>
  <si>
    <t>62218405******90506</t>
  </si>
  <si>
    <t>139****3371</t>
  </si>
  <si>
    <t>廖启流</t>
  </si>
  <si>
    <t>62218405******90407</t>
  </si>
  <si>
    <t>135****9730</t>
  </si>
  <si>
    <t>廖世广</t>
  </si>
  <si>
    <t>62218405******90639</t>
  </si>
  <si>
    <t>132****9168</t>
  </si>
  <si>
    <t>62218405******90456</t>
  </si>
  <si>
    <t>132****8164</t>
  </si>
  <si>
    <t>62218405******90423</t>
  </si>
  <si>
    <t>139****1544</t>
  </si>
  <si>
    <t>廖国为</t>
  </si>
  <si>
    <t>62218405******97923</t>
  </si>
  <si>
    <t>137****0868</t>
  </si>
  <si>
    <t>余瑞焕</t>
  </si>
  <si>
    <t>62218405******91355</t>
  </si>
  <si>
    <t>136****3346</t>
  </si>
  <si>
    <t>余瑞兴</t>
  </si>
  <si>
    <t>62218405******92189</t>
  </si>
  <si>
    <t>132****2818</t>
  </si>
  <si>
    <t>余生创</t>
  </si>
  <si>
    <t>90307160******00044846</t>
  </si>
  <si>
    <t>134****4672</t>
  </si>
  <si>
    <t>余瑞达</t>
  </si>
  <si>
    <t>62218405******91223</t>
  </si>
  <si>
    <t>134****5640</t>
  </si>
  <si>
    <t>余家日</t>
  </si>
  <si>
    <t>62218405******89727</t>
  </si>
  <si>
    <t>137****5359</t>
  </si>
  <si>
    <t>余玉兴</t>
  </si>
  <si>
    <t>90307160******00044873</t>
  </si>
  <si>
    <t>137****3634</t>
  </si>
  <si>
    <t>余玉吉</t>
  </si>
  <si>
    <t>62218405******91421</t>
  </si>
  <si>
    <t>133****5697</t>
  </si>
  <si>
    <t>廖尚时</t>
  </si>
  <si>
    <t>62218405******92205</t>
  </si>
  <si>
    <t>136****0478</t>
  </si>
  <si>
    <t>余瑞清</t>
  </si>
  <si>
    <t>62218405******90522</t>
  </si>
  <si>
    <t>138****0465</t>
  </si>
  <si>
    <t>余家富</t>
  </si>
  <si>
    <t>90307160******00044917</t>
  </si>
  <si>
    <t>131****4906</t>
  </si>
  <si>
    <t>黄桂芳</t>
  </si>
  <si>
    <t>62218405******92288</t>
  </si>
  <si>
    <t>131****7594</t>
  </si>
  <si>
    <t>廖之芬</t>
  </si>
  <si>
    <t>62218405******92361</t>
  </si>
  <si>
    <t>132****2759</t>
  </si>
  <si>
    <t>余瑞栋</t>
  </si>
  <si>
    <t>62218405******92155</t>
  </si>
  <si>
    <t>135****1082</t>
  </si>
  <si>
    <t>62218405******90449</t>
  </si>
  <si>
    <t>136****7380</t>
  </si>
  <si>
    <t>余启堂</t>
  </si>
  <si>
    <t>62218405******91124</t>
  </si>
  <si>
    <t>138****5215</t>
  </si>
  <si>
    <t>余瑞湖</t>
  </si>
  <si>
    <t>62218405******96115</t>
  </si>
  <si>
    <t>131****8997</t>
  </si>
  <si>
    <t>廖之江</t>
  </si>
  <si>
    <t>62218405******92494</t>
  </si>
  <si>
    <t>139****8265</t>
  </si>
  <si>
    <t>余瑞昌</t>
  </si>
  <si>
    <t>90307160******00045006</t>
  </si>
  <si>
    <t>133****6395</t>
  </si>
  <si>
    <t>廖世注</t>
  </si>
  <si>
    <t>62218405******56084</t>
  </si>
  <si>
    <t>132****1506</t>
  </si>
  <si>
    <t>余瑞林</t>
  </si>
  <si>
    <t>62218405******92304</t>
  </si>
  <si>
    <t>135****2945</t>
  </si>
  <si>
    <t>廖启责</t>
  </si>
  <si>
    <t>62218405******91405</t>
  </si>
  <si>
    <t>135****4175</t>
  </si>
  <si>
    <t>廖尚周</t>
  </si>
  <si>
    <t>62218405******92015</t>
  </si>
  <si>
    <t>廖世山</t>
  </si>
  <si>
    <t>62218405******29957</t>
  </si>
  <si>
    <t>137****5039</t>
  </si>
  <si>
    <t>62218405******03607</t>
  </si>
  <si>
    <t>138****8741</t>
  </si>
  <si>
    <t>廖之板</t>
  </si>
  <si>
    <t>90307160******00068044</t>
  </si>
  <si>
    <t>133****9407</t>
  </si>
  <si>
    <t>余家跃</t>
  </si>
  <si>
    <t>62218405******91165</t>
  </si>
  <si>
    <t>137****2895</t>
  </si>
  <si>
    <t>余家塔</t>
  </si>
  <si>
    <t>90307160******00045088</t>
  </si>
  <si>
    <t>132****9207</t>
  </si>
  <si>
    <t>廖世稳</t>
  </si>
  <si>
    <t>62218405******92213</t>
  </si>
  <si>
    <t>139****9223</t>
  </si>
  <si>
    <t>李笃能</t>
  </si>
  <si>
    <t>62218405******03565</t>
  </si>
  <si>
    <t>135****8842</t>
  </si>
  <si>
    <t>余玉政</t>
  </si>
  <si>
    <t>90307160******00045113</t>
  </si>
  <si>
    <t>137****8116</t>
  </si>
  <si>
    <t>62303621******91292</t>
  </si>
  <si>
    <t>133****0409</t>
  </si>
  <si>
    <t>廖世代</t>
  </si>
  <si>
    <t>90307160******00394726</t>
  </si>
  <si>
    <t>132****6620</t>
  </si>
  <si>
    <t>余瑞学</t>
  </si>
  <si>
    <t>62218405******91918</t>
  </si>
  <si>
    <t>138****1313</t>
  </si>
  <si>
    <t>余家炳</t>
  </si>
  <si>
    <t>62218405******30021</t>
  </si>
  <si>
    <t>131****7493</t>
  </si>
  <si>
    <t>余生海</t>
  </si>
  <si>
    <t>62303615******40062</t>
  </si>
  <si>
    <t>136****6399</t>
  </si>
  <si>
    <t>余瑞基</t>
  </si>
  <si>
    <t>62218405******41864</t>
  </si>
  <si>
    <t>134****2465</t>
  </si>
  <si>
    <t>余则珠</t>
  </si>
  <si>
    <t>62218405******92452</t>
  </si>
  <si>
    <t>136****4486</t>
  </si>
  <si>
    <t>廖世贵</t>
  </si>
  <si>
    <t>62218405******02710</t>
  </si>
  <si>
    <t>132****5430</t>
  </si>
  <si>
    <t>余瑞忠</t>
  </si>
  <si>
    <t>35050019********</t>
  </si>
  <si>
    <t>62218405******73119</t>
  </si>
  <si>
    <t>137****6841</t>
  </si>
  <si>
    <t>池香妹</t>
  </si>
  <si>
    <t>90307160******00410977</t>
  </si>
  <si>
    <t>廖国武</t>
  </si>
  <si>
    <t>62218405******92429</t>
  </si>
  <si>
    <t>131****5842</t>
  </si>
  <si>
    <t>余瑞华</t>
  </si>
  <si>
    <t>90307160******00045202</t>
  </si>
  <si>
    <t>134****7727</t>
  </si>
  <si>
    <t>余生高</t>
  </si>
  <si>
    <t>62218405******02660</t>
  </si>
  <si>
    <t>135****7769</t>
  </si>
  <si>
    <t>廖启平</t>
  </si>
  <si>
    <t>90307160******00045220</t>
  </si>
  <si>
    <t>132****0788</t>
  </si>
  <si>
    <t>廖世淮</t>
  </si>
  <si>
    <t>62218405******92403</t>
  </si>
  <si>
    <t>138****1227</t>
  </si>
  <si>
    <t>余生议</t>
  </si>
  <si>
    <t>62218405******30559</t>
  </si>
  <si>
    <t>138****0765</t>
  </si>
  <si>
    <t>廖启番</t>
  </si>
  <si>
    <t>90307160******00045257</t>
  </si>
  <si>
    <t>137****5003</t>
  </si>
  <si>
    <t>余瑞经</t>
  </si>
  <si>
    <t>62218405******30245</t>
  </si>
  <si>
    <t>136****1748</t>
  </si>
  <si>
    <t>余瑞建</t>
  </si>
  <si>
    <t>62218405******30179</t>
  </si>
  <si>
    <t>133****5703</t>
  </si>
  <si>
    <t>余瑞现</t>
  </si>
  <si>
    <t>90307160******00045284</t>
  </si>
  <si>
    <t>133****5447</t>
  </si>
  <si>
    <t>廖世佳</t>
  </si>
  <si>
    <t>62218405******33312</t>
  </si>
  <si>
    <t>135****7754</t>
  </si>
  <si>
    <t>余瑞奇</t>
  </si>
  <si>
    <t>62218405******92932</t>
  </si>
  <si>
    <t>132****8566</t>
  </si>
  <si>
    <t>廖之端</t>
  </si>
  <si>
    <t>62218405******33239</t>
  </si>
  <si>
    <t>132****9303</t>
  </si>
  <si>
    <t>余生背</t>
  </si>
  <si>
    <t>62218405******97238</t>
  </si>
  <si>
    <t>138****5203</t>
  </si>
  <si>
    <t>廖世沛</t>
  </si>
  <si>
    <t>62218405******92965</t>
  </si>
  <si>
    <t>135****6018</t>
  </si>
  <si>
    <t>余生洽</t>
  </si>
  <si>
    <t>62218405******29684</t>
  </si>
  <si>
    <t>139****3930</t>
  </si>
  <si>
    <t>廖新兰</t>
  </si>
  <si>
    <t>62218405******30153</t>
  </si>
  <si>
    <t>131****0764</t>
  </si>
  <si>
    <t>廖金娇</t>
  </si>
  <si>
    <t>62218405******30344</t>
  </si>
  <si>
    <t>138****6877</t>
  </si>
  <si>
    <t>余生挺</t>
  </si>
  <si>
    <t>90307160******00045337</t>
  </si>
  <si>
    <t>136****5810</t>
  </si>
  <si>
    <t>余家仓</t>
  </si>
  <si>
    <t>35010419********</t>
  </si>
  <si>
    <t>62218405******42379</t>
  </si>
  <si>
    <t>137****9322</t>
  </si>
  <si>
    <t>余家建</t>
  </si>
  <si>
    <t>62218405******93575</t>
  </si>
  <si>
    <t>136****7332</t>
  </si>
  <si>
    <t>余生肴</t>
  </si>
  <si>
    <t>62218405******46193</t>
  </si>
  <si>
    <t>136****7703</t>
  </si>
  <si>
    <t>廖尚积</t>
  </si>
  <si>
    <t>90307160******00045373</t>
  </si>
  <si>
    <t>132****5686</t>
  </si>
  <si>
    <t>廖世座</t>
  </si>
  <si>
    <t>62218405******93583</t>
  </si>
  <si>
    <t>136****6776</t>
  </si>
  <si>
    <t>廖启忠</t>
  </si>
  <si>
    <t>62218405******93534</t>
  </si>
  <si>
    <t>134****5501</t>
  </si>
  <si>
    <t>62218405******85492</t>
  </si>
  <si>
    <t>132****1338</t>
  </si>
  <si>
    <t>廖启链</t>
  </si>
  <si>
    <t>62218405******93682</t>
  </si>
  <si>
    <t>133****0111</t>
  </si>
  <si>
    <t>余生辉</t>
  </si>
  <si>
    <t>62218405******34461</t>
  </si>
  <si>
    <t>137****7958</t>
  </si>
  <si>
    <t>余玉首</t>
  </si>
  <si>
    <t>62218405******93591</t>
  </si>
  <si>
    <t>廖火妹</t>
  </si>
  <si>
    <t>62303625******58535</t>
  </si>
  <si>
    <t>139****6963</t>
  </si>
  <si>
    <t>余生意</t>
  </si>
  <si>
    <t>90307160******00126295</t>
  </si>
  <si>
    <t>133****2912</t>
  </si>
  <si>
    <t>余生周</t>
  </si>
  <si>
    <t>62218405******93625</t>
  </si>
  <si>
    <t>132****8608</t>
  </si>
  <si>
    <t>余玉有</t>
  </si>
  <si>
    <t>62218405******30302</t>
  </si>
  <si>
    <t>135****1527</t>
  </si>
  <si>
    <t>周美梅</t>
  </si>
  <si>
    <t>62218405******93096</t>
  </si>
  <si>
    <t>136****8989</t>
  </si>
  <si>
    <t>余玉孙</t>
  </si>
  <si>
    <t>62218405******02645</t>
  </si>
  <si>
    <t>133****5605</t>
  </si>
  <si>
    <t>62218405******92254</t>
  </si>
  <si>
    <t>138****0656</t>
  </si>
  <si>
    <t>余家为</t>
  </si>
  <si>
    <t>62218405******93302</t>
  </si>
  <si>
    <t>135****0283</t>
  </si>
  <si>
    <t>余家金</t>
  </si>
  <si>
    <t>62218405******93484</t>
  </si>
  <si>
    <t>138****6668</t>
  </si>
  <si>
    <t>余生喜</t>
  </si>
  <si>
    <t>62218405******30351</t>
  </si>
  <si>
    <t>138****0678</t>
  </si>
  <si>
    <t>蔡秀姆</t>
  </si>
  <si>
    <t>62218405******93567</t>
  </si>
  <si>
    <t>136****6748</t>
  </si>
  <si>
    <t>詹春姬</t>
  </si>
  <si>
    <t>90307160******00045541</t>
  </si>
  <si>
    <t>139****9877</t>
  </si>
  <si>
    <t>余生木</t>
  </si>
  <si>
    <t>90307160******00045550</t>
  </si>
  <si>
    <t>133****2504</t>
  </si>
  <si>
    <t>余瑞坚</t>
  </si>
  <si>
    <t>62218405******85559</t>
  </si>
  <si>
    <t>133****6297</t>
  </si>
  <si>
    <t>余家奎</t>
  </si>
  <si>
    <t>90307160******00045578</t>
  </si>
  <si>
    <t>136****3784</t>
  </si>
  <si>
    <t>廖世出</t>
  </si>
  <si>
    <t>62218405******94375</t>
  </si>
  <si>
    <t>134****9316</t>
  </si>
  <si>
    <t>廖国炎</t>
  </si>
  <si>
    <t>62218405******94656</t>
  </si>
  <si>
    <t>132****0952</t>
  </si>
  <si>
    <t>余生土</t>
  </si>
  <si>
    <t>62218405******94615</t>
  </si>
  <si>
    <t>138****5216</t>
  </si>
  <si>
    <t>余瑞好</t>
  </si>
  <si>
    <t>62218405******94391</t>
  </si>
  <si>
    <t>135****2101</t>
  </si>
  <si>
    <t>余连生</t>
  </si>
  <si>
    <t>62218405******94136</t>
  </si>
  <si>
    <t>134****8421</t>
  </si>
  <si>
    <t>廖之远</t>
  </si>
  <si>
    <t>90307160******00045667</t>
  </si>
  <si>
    <t>138****5537</t>
  </si>
  <si>
    <t>余瑞直</t>
  </si>
  <si>
    <t>62218405******95928</t>
  </si>
  <si>
    <t>廖国冲</t>
  </si>
  <si>
    <t>62218405******94680</t>
  </si>
  <si>
    <t>134****4538</t>
  </si>
  <si>
    <t>余家铭</t>
  </si>
  <si>
    <t>62218405******94177</t>
  </si>
  <si>
    <t>134****4812</t>
  </si>
  <si>
    <t>廖国衢</t>
  </si>
  <si>
    <t>62218405******93765</t>
  </si>
  <si>
    <t>132****5389</t>
  </si>
  <si>
    <t>62218405******94458</t>
  </si>
  <si>
    <t>138****6749</t>
  </si>
  <si>
    <t>廖之昊</t>
  </si>
  <si>
    <t>90307160******00045729</t>
  </si>
  <si>
    <t>132****4342</t>
  </si>
  <si>
    <t>廖国派</t>
  </si>
  <si>
    <t>90307160******00045738</t>
  </si>
  <si>
    <t>138****3964</t>
  </si>
  <si>
    <t>廖启超</t>
  </si>
  <si>
    <t>62218405******94466</t>
  </si>
  <si>
    <t>137****0421</t>
  </si>
  <si>
    <t>62218405******30484</t>
  </si>
  <si>
    <t>134****5521</t>
  </si>
  <si>
    <t>廖来琴</t>
  </si>
  <si>
    <t>62218405******94029</t>
  </si>
  <si>
    <t>139****4775</t>
  </si>
  <si>
    <t>廖之从</t>
  </si>
  <si>
    <t>90307160******00045774</t>
  </si>
  <si>
    <t>136****1460</t>
  </si>
  <si>
    <t>廖启化</t>
  </si>
  <si>
    <t>90307160******00045783</t>
  </si>
  <si>
    <t>131****7856</t>
  </si>
  <si>
    <t>廖之得</t>
  </si>
  <si>
    <t>90307160******00045792</t>
  </si>
  <si>
    <t>余生传</t>
  </si>
  <si>
    <t>90307160******00045818</t>
  </si>
  <si>
    <t>133****3826</t>
  </si>
  <si>
    <t>余生撮</t>
  </si>
  <si>
    <t>62218405******94490</t>
  </si>
  <si>
    <t>136****9475</t>
  </si>
  <si>
    <t>廖清芳</t>
  </si>
  <si>
    <t>62218405******90589</t>
  </si>
  <si>
    <t>137****4750</t>
  </si>
  <si>
    <t>吴清妹</t>
  </si>
  <si>
    <t>62303625******58543</t>
  </si>
  <si>
    <t>131****9232</t>
  </si>
  <si>
    <t>罗清珠</t>
  </si>
  <si>
    <t>62218405******95232</t>
  </si>
  <si>
    <t>134****8060</t>
  </si>
  <si>
    <t>廖世智</t>
  </si>
  <si>
    <t>62218405******87983</t>
  </si>
  <si>
    <t>林冬妹</t>
  </si>
  <si>
    <t>62218405******41963</t>
  </si>
  <si>
    <t>139****2770</t>
  </si>
  <si>
    <t>廖之楷</t>
  </si>
  <si>
    <t>90307160******00045881</t>
  </si>
  <si>
    <t>137****2670</t>
  </si>
  <si>
    <t>廖启照</t>
  </si>
  <si>
    <t>62218405******95349</t>
  </si>
  <si>
    <t>138****4846</t>
  </si>
  <si>
    <t>廖世院</t>
  </si>
  <si>
    <t>62218405******95125</t>
  </si>
  <si>
    <t>134****6435</t>
  </si>
  <si>
    <t>廖启煌</t>
  </si>
  <si>
    <t>90307160******00045916</t>
  </si>
  <si>
    <t>137****1241</t>
  </si>
  <si>
    <t>廖启辉</t>
  </si>
  <si>
    <t>62218405******95109</t>
  </si>
  <si>
    <t>139****1129</t>
  </si>
  <si>
    <t>廖启勇</t>
  </si>
  <si>
    <t>62218405******95323</t>
  </si>
  <si>
    <t>131****0654</t>
  </si>
  <si>
    <t>廖启洋</t>
  </si>
  <si>
    <t>62218405******95364</t>
  </si>
  <si>
    <t>136****1778</t>
  </si>
  <si>
    <t>廖尚洪</t>
  </si>
  <si>
    <t>90307160******00045970</t>
  </si>
  <si>
    <t>134****7514</t>
  </si>
  <si>
    <t>廖之赞</t>
  </si>
  <si>
    <t>62218405******95398</t>
  </si>
  <si>
    <t>132****3878</t>
  </si>
  <si>
    <t>廖启深</t>
  </si>
  <si>
    <t>90307160******00046005</t>
  </si>
  <si>
    <t>131****2584</t>
  </si>
  <si>
    <t>廖世湖</t>
  </si>
  <si>
    <t>62218405******95190</t>
  </si>
  <si>
    <t>137****8133</t>
  </si>
  <si>
    <t>廖之淳</t>
  </si>
  <si>
    <t>62218405******33411</t>
  </si>
  <si>
    <t>135****7585</t>
  </si>
  <si>
    <t>廖之星</t>
  </si>
  <si>
    <t>90307160******00046032</t>
  </si>
  <si>
    <t>137****9829</t>
  </si>
  <si>
    <t>廖世林</t>
  </si>
  <si>
    <t>62218405******39383</t>
  </si>
  <si>
    <t>139****5696</t>
  </si>
  <si>
    <t>廖之焦</t>
  </si>
  <si>
    <t>90307160******00046050</t>
  </si>
  <si>
    <t>廖之铣</t>
  </si>
  <si>
    <t>62218405******29916</t>
  </si>
  <si>
    <t>133****7959</t>
  </si>
  <si>
    <t>余家海</t>
  </si>
  <si>
    <t>90307160******00046078</t>
  </si>
  <si>
    <t>136****7663</t>
  </si>
  <si>
    <t>廖世贯</t>
  </si>
  <si>
    <t>62218405******89532</t>
  </si>
  <si>
    <t>136****6545</t>
  </si>
  <si>
    <t>廖之贺</t>
  </si>
  <si>
    <t>90307160******00046096</t>
  </si>
  <si>
    <t>133****6508</t>
  </si>
  <si>
    <t>余玉稍</t>
  </si>
  <si>
    <t>90307160******00046103</t>
  </si>
  <si>
    <t>139****5730</t>
  </si>
  <si>
    <t>余玉孝</t>
  </si>
  <si>
    <t>62218405******96362</t>
  </si>
  <si>
    <t>133****7116</t>
  </si>
  <si>
    <t>余瑞坎</t>
  </si>
  <si>
    <t>62218405******88922</t>
  </si>
  <si>
    <t>138****9299</t>
  </si>
  <si>
    <t>廖之光</t>
  </si>
  <si>
    <t>90307160******00046167</t>
  </si>
  <si>
    <t>134****1746</t>
  </si>
  <si>
    <t>廖国亮</t>
  </si>
  <si>
    <t>90307160******00046176</t>
  </si>
  <si>
    <t>133****0707</t>
  </si>
  <si>
    <t>廖之盘</t>
  </si>
  <si>
    <t>62218405******95455</t>
  </si>
  <si>
    <t>137****3755</t>
  </si>
  <si>
    <t>廖尚琴</t>
  </si>
  <si>
    <t>90307160******00046201</t>
  </si>
  <si>
    <t>137****0538</t>
  </si>
  <si>
    <t>廖尚烁</t>
  </si>
  <si>
    <t>62218405******95877</t>
  </si>
  <si>
    <t>135****1838</t>
  </si>
  <si>
    <t>廖世塍</t>
  </si>
  <si>
    <t>62218405******95992</t>
  </si>
  <si>
    <t>132****2806</t>
  </si>
  <si>
    <t>廖国温</t>
  </si>
  <si>
    <t>90307160******00046247</t>
  </si>
  <si>
    <t>138****2778</t>
  </si>
  <si>
    <t>廖国充</t>
  </si>
  <si>
    <t>62218405******85609</t>
  </si>
  <si>
    <t>132****3614</t>
  </si>
  <si>
    <t>廖加湾</t>
  </si>
  <si>
    <t>62218405******96073</t>
  </si>
  <si>
    <t>133****5451</t>
  </si>
  <si>
    <t>余瑞光</t>
  </si>
  <si>
    <t>62218405******96248</t>
  </si>
  <si>
    <t>136****7561</t>
  </si>
  <si>
    <t>陈娥英</t>
  </si>
  <si>
    <t>62218405******96354</t>
  </si>
  <si>
    <t>137****5972</t>
  </si>
  <si>
    <t>余瑞超</t>
  </si>
  <si>
    <t>90307160******00047095</t>
  </si>
  <si>
    <t>138****5672</t>
  </si>
  <si>
    <t>余瑞广</t>
  </si>
  <si>
    <t>90307160******00047102</t>
  </si>
  <si>
    <t>137****3392</t>
  </si>
  <si>
    <t>廖加洽</t>
  </si>
  <si>
    <t>62218405******95968</t>
  </si>
  <si>
    <t>余广招</t>
  </si>
  <si>
    <t>62218405******97485</t>
  </si>
  <si>
    <t>133****8699</t>
  </si>
  <si>
    <t>廖世桧</t>
  </si>
  <si>
    <t>90307160******00185015</t>
  </si>
  <si>
    <t>135****9629</t>
  </si>
  <si>
    <t>廖世清</t>
  </si>
  <si>
    <t>62218405******97394</t>
  </si>
  <si>
    <t>138****4295</t>
  </si>
  <si>
    <t>廖之荣</t>
  </si>
  <si>
    <t>62218405******96446</t>
  </si>
  <si>
    <t>136****6439</t>
  </si>
  <si>
    <t>余钟仁</t>
  </si>
  <si>
    <t>62218405******97428</t>
  </si>
  <si>
    <t>136****3230</t>
  </si>
  <si>
    <t>廖成辉</t>
  </si>
  <si>
    <t>62218405******20174</t>
  </si>
  <si>
    <t>133****8187</t>
  </si>
  <si>
    <t>廖成晃</t>
  </si>
  <si>
    <t>62218405******96487</t>
  </si>
  <si>
    <t>131****2461</t>
  </si>
  <si>
    <t>廖尚华</t>
  </si>
  <si>
    <t>62218405******96834</t>
  </si>
  <si>
    <t>137****5530</t>
  </si>
  <si>
    <t>廖尚腾</t>
  </si>
  <si>
    <t>90307160******00047200</t>
  </si>
  <si>
    <t>132****1680</t>
  </si>
  <si>
    <t>廖启灼</t>
  </si>
  <si>
    <t>62218405******96636</t>
  </si>
  <si>
    <t>134****9823</t>
  </si>
  <si>
    <t>廖启焕</t>
  </si>
  <si>
    <t>90307160******00047228</t>
  </si>
  <si>
    <t>138****2448</t>
  </si>
  <si>
    <t>廖尚光</t>
  </si>
  <si>
    <t>62218405******97410</t>
  </si>
  <si>
    <t>134****2394</t>
  </si>
  <si>
    <t>廖之昶</t>
  </si>
  <si>
    <t>90307160******00047246</t>
  </si>
  <si>
    <t>137****9799</t>
  </si>
  <si>
    <t>廖尚归</t>
  </si>
  <si>
    <t>62218405******03197</t>
  </si>
  <si>
    <t>133****0812</t>
  </si>
  <si>
    <t>廖成炘</t>
  </si>
  <si>
    <t>90307160******00047282</t>
  </si>
  <si>
    <t>137****0883</t>
  </si>
  <si>
    <t>62218405******96602</t>
  </si>
  <si>
    <t>136****1623</t>
  </si>
  <si>
    <t>廖加众</t>
  </si>
  <si>
    <t>62218405******03205</t>
  </si>
  <si>
    <t>136****3296</t>
  </si>
  <si>
    <t>廖尚兴</t>
  </si>
  <si>
    <t>62218405******96083</t>
  </si>
  <si>
    <t>138****8353</t>
  </si>
  <si>
    <t>余钟翔</t>
  </si>
  <si>
    <t>62218405******97303</t>
  </si>
  <si>
    <t>134****6104</t>
  </si>
  <si>
    <t>余玉池</t>
  </si>
  <si>
    <t>62218405******97337</t>
  </si>
  <si>
    <t>134****6599</t>
  </si>
  <si>
    <t>余则周</t>
  </si>
  <si>
    <t>62218405******30591</t>
  </si>
  <si>
    <t>138****3627</t>
  </si>
  <si>
    <t>余启新</t>
  </si>
  <si>
    <t>62218405******98061</t>
  </si>
  <si>
    <t>138****5090</t>
  </si>
  <si>
    <t>廖国杰</t>
  </si>
  <si>
    <t>62218405******98111</t>
  </si>
  <si>
    <t>137****5790</t>
  </si>
  <si>
    <t>廖跻玉</t>
  </si>
  <si>
    <t>62218405******98301</t>
  </si>
  <si>
    <t>132****0923</t>
  </si>
  <si>
    <t>廖国陆</t>
  </si>
  <si>
    <t>62303615******24125</t>
  </si>
  <si>
    <t>133****4065</t>
  </si>
  <si>
    <t>廖启全</t>
  </si>
  <si>
    <t>90307160******00047424</t>
  </si>
  <si>
    <t>138****1420</t>
  </si>
  <si>
    <t>90307160******00047433</t>
  </si>
  <si>
    <t>133****1891</t>
  </si>
  <si>
    <t>62218405******98210</t>
  </si>
  <si>
    <t>132****4853</t>
  </si>
  <si>
    <t>90307160******00047451</t>
  </si>
  <si>
    <t>136****6199</t>
  </si>
  <si>
    <t>廖世载</t>
  </si>
  <si>
    <t>62218405******97915</t>
  </si>
  <si>
    <t>133****0596</t>
  </si>
  <si>
    <t>余启取</t>
  </si>
  <si>
    <t>62218405******85682</t>
  </si>
  <si>
    <t>133****4485</t>
  </si>
  <si>
    <t>廖金秀</t>
  </si>
  <si>
    <t>62218405******97790</t>
  </si>
  <si>
    <t>136****4884</t>
  </si>
  <si>
    <t>廖尚洲</t>
  </si>
  <si>
    <t>132****8536</t>
  </si>
  <si>
    <t>方青英</t>
  </si>
  <si>
    <t>62218405******98251</t>
  </si>
  <si>
    <t>134****0322</t>
  </si>
  <si>
    <t>余瑞天</t>
  </si>
  <si>
    <t>62218405******98244</t>
  </si>
  <si>
    <t>136****3096</t>
  </si>
  <si>
    <t>廖尚四</t>
  </si>
  <si>
    <t>90307160******00047558</t>
  </si>
  <si>
    <t>139****1631</t>
  </si>
  <si>
    <t>廖世柑</t>
  </si>
  <si>
    <t>90307160******00047567</t>
  </si>
  <si>
    <t>139****2880</t>
  </si>
  <si>
    <t>廖世右</t>
  </si>
  <si>
    <t>90307160******00047576</t>
  </si>
  <si>
    <t>136****1594</t>
  </si>
  <si>
    <t>廖尚锋</t>
  </si>
  <si>
    <t>62218405******43264</t>
  </si>
  <si>
    <t>132****8775</t>
  </si>
  <si>
    <t>廖世贝</t>
  </si>
  <si>
    <t>62218405******30617</t>
  </si>
  <si>
    <t>131****9557</t>
  </si>
  <si>
    <t>廖世汪</t>
  </si>
  <si>
    <t>62218405******97899</t>
  </si>
  <si>
    <t>132****5338</t>
  </si>
  <si>
    <t>廖之善</t>
  </si>
  <si>
    <t>62218405******98756</t>
  </si>
  <si>
    <t>136****5816</t>
  </si>
  <si>
    <t>陈免妹</t>
  </si>
  <si>
    <t>90307160******00047647</t>
  </si>
  <si>
    <t>135****7495</t>
  </si>
  <si>
    <t>廖启汕</t>
  </si>
  <si>
    <t>62218405******99077</t>
  </si>
  <si>
    <t>133****5362</t>
  </si>
  <si>
    <t>廖启校</t>
  </si>
  <si>
    <t>62218405******98509</t>
  </si>
  <si>
    <t>137****2230</t>
  </si>
  <si>
    <t>廖启标</t>
  </si>
  <si>
    <t>62218405******98814</t>
  </si>
  <si>
    <t>134****2296</t>
  </si>
  <si>
    <t>廖启淀</t>
  </si>
  <si>
    <t>90307160******00047683</t>
  </si>
  <si>
    <t>132****3330</t>
  </si>
  <si>
    <t>廖世栋</t>
  </si>
  <si>
    <t>62218405******98616</t>
  </si>
  <si>
    <t>136****2137</t>
  </si>
  <si>
    <t>62218405******98665</t>
  </si>
  <si>
    <t>139****1209</t>
  </si>
  <si>
    <t>廖世义</t>
  </si>
  <si>
    <t>90307160******00047727</t>
  </si>
  <si>
    <t>132****1122</t>
  </si>
  <si>
    <t>90307160******00047745</t>
  </si>
  <si>
    <t>136****3772</t>
  </si>
  <si>
    <t>廖启素</t>
  </si>
  <si>
    <t>90307160******00047754</t>
  </si>
  <si>
    <t>135****2991</t>
  </si>
  <si>
    <t>廖之椿</t>
  </si>
  <si>
    <t>62218405******14050</t>
  </si>
  <si>
    <t>136****9984</t>
  </si>
  <si>
    <t>廖国设</t>
  </si>
  <si>
    <t>90307160******00047790</t>
  </si>
  <si>
    <t>135****2219</t>
  </si>
  <si>
    <t>廖启熠</t>
  </si>
  <si>
    <t>62218405******98855</t>
  </si>
  <si>
    <t>134****0667</t>
  </si>
  <si>
    <t>廖启班</t>
  </si>
  <si>
    <t>62218405******98699</t>
  </si>
  <si>
    <t>137****9942</t>
  </si>
  <si>
    <t>廖启料</t>
  </si>
  <si>
    <t>90307160******00047825</t>
  </si>
  <si>
    <t>134****5224</t>
  </si>
  <si>
    <t>廖启滏</t>
  </si>
  <si>
    <t>90307160******00047834</t>
  </si>
  <si>
    <t>136****0213</t>
  </si>
  <si>
    <t>廖启雄</t>
  </si>
  <si>
    <t>62218405******98939</t>
  </si>
  <si>
    <t>135****8023</t>
  </si>
  <si>
    <t>廖之添</t>
  </si>
  <si>
    <t>62218405******99127</t>
  </si>
  <si>
    <t>134****1164</t>
  </si>
  <si>
    <t>廖之海</t>
  </si>
  <si>
    <t>90307160******00047861</t>
  </si>
  <si>
    <t>138****0380</t>
  </si>
  <si>
    <t>廖世洪</t>
  </si>
  <si>
    <t>62218405******03813</t>
  </si>
  <si>
    <t>134****6935</t>
  </si>
  <si>
    <t>廖之宝</t>
  </si>
  <si>
    <t>90307160******00047889</t>
  </si>
  <si>
    <t>139****5153</t>
  </si>
  <si>
    <t>62218405******03888</t>
  </si>
  <si>
    <t>廖启香</t>
  </si>
  <si>
    <t>62218405******03847</t>
  </si>
  <si>
    <t>133****2431</t>
  </si>
  <si>
    <t>廖世全</t>
  </si>
  <si>
    <t>62218405******98731</t>
  </si>
  <si>
    <t>137****1439</t>
  </si>
  <si>
    <t>廖世诚</t>
  </si>
  <si>
    <t>62218405******98723</t>
  </si>
  <si>
    <t>139****8018</t>
  </si>
  <si>
    <t>廖世和</t>
  </si>
  <si>
    <t>62218405******98897</t>
  </si>
  <si>
    <t>134****3210</t>
  </si>
  <si>
    <t>廖世金</t>
  </si>
  <si>
    <t>90307160******00047941</t>
  </si>
  <si>
    <t>137****1454</t>
  </si>
  <si>
    <t>廖世彬</t>
  </si>
  <si>
    <t>90307160******00047950</t>
  </si>
  <si>
    <t>138****3931</t>
  </si>
  <si>
    <t>廖启颂</t>
  </si>
  <si>
    <t>62218405******98459</t>
  </si>
  <si>
    <t>133****9034</t>
  </si>
  <si>
    <t>廖启珧</t>
  </si>
  <si>
    <t>62218405******98384</t>
  </si>
  <si>
    <t>134****5716</t>
  </si>
  <si>
    <t>廖国积</t>
  </si>
  <si>
    <t>62218405******99408</t>
  </si>
  <si>
    <t>131****5294</t>
  </si>
  <si>
    <t>廖启秋</t>
  </si>
  <si>
    <t>62218405******99812</t>
  </si>
  <si>
    <t>139****7720</t>
  </si>
  <si>
    <t>62218401******14529</t>
  </si>
  <si>
    <t>133****2826</t>
  </si>
  <si>
    <t>廖之灶</t>
  </si>
  <si>
    <t>90307160******00048003</t>
  </si>
  <si>
    <t>135****6161</t>
  </si>
  <si>
    <t>廖启杆</t>
  </si>
  <si>
    <t>62218405******99432</t>
  </si>
  <si>
    <t>139****0537</t>
  </si>
  <si>
    <t>90307160******00048030</t>
  </si>
  <si>
    <t>134****1133</t>
  </si>
  <si>
    <t>陈美娇</t>
  </si>
  <si>
    <t>62218405******99804</t>
  </si>
  <si>
    <t>139****2640</t>
  </si>
  <si>
    <t>90307160******00048058</t>
  </si>
  <si>
    <t>132****3198</t>
  </si>
  <si>
    <t>廖启居</t>
  </si>
  <si>
    <t>90307160******00048067</t>
  </si>
  <si>
    <t>136****4698</t>
  </si>
  <si>
    <t>廖启泽</t>
  </si>
  <si>
    <t>90307160******00048076</t>
  </si>
  <si>
    <t>134****6029</t>
  </si>
  <si>
    <t>廖启从</t>
  </si>
  <si>
    <t>90307160******00048085</t>
  </si>
  <si>
    <t>137****3805</t>
  </si>
  <si>
    <t>廖启钞</t>
  </si>
  <si>
    <t>62218405******90984</t>
  </si>
  <si>
    <t>138****0766</t>
  </si>
  <si>
    <t>廖启通</t>
  </si>
  <si>
    <t>62218405******99770</t>
  </si>
  <si>
    <t>137****8069</t>
  </si>
  <si>
    <t>廖启远</t>
  </si>
  <si>
    <t>90307160******00048110</t>
  </si>
  <si>
    <t>136****5561</t>
  </si>
  <si>
    <t>廖启程</t>
  </si>
  <si>
    <t>90307160******00048129</t>
  </si>
  <si>
    <t>135****0206</t>
  </si>
  <si>
    <t>廖启代</t>
  </si>
  <si>
    <t>90307160******00048138</t>
  </si>
  <si>
    <t>139****2144</t>
  </si>
  <si>
    <t>廖启杉</t>
  </si>
  <si>
    <t>62218405******99994</t>
  </si>
  <si>
    <t>131****4331</t>
  </si>
  <si>
    <t>廖启杨</t>
  </si>
  <si>
    <t>90307160******00048156</t>
  </si>
  <si>
    <t>137****7217</t>
  </si>
  <si>
    <t>廖启彩</t>
  </si>
  <si>
    <t>62218405******99820</t>
  </si>
  <si>
    <t>136****1612</t>
  </si>
  <si>
    <t>廖之盛</t>
  </si>
  <si>
    <t>62218405******30781</t>
  </si>
  <si>
    <t>137****4299</t>
  </si>
  <si>
    <t>廖之专</t>
  </si>
  <si>
    <t>62218405******00008</t>
  </si>
  <si>
    <t>132****1984</t>
  </si>
  <si>
    <t>廖启旺</t>
  </si>
  <si>
    <t>62218405******99713</t>
  </si>
  <si>
    <t>139****2428</t>
  </si>
  <si>
    <t>廖启梅</t>
  </si>
  <si>
    <t>62218405******99283</t>
  </si>
  <si>
    <t>134****9870</t>
  </si>
  <si>
    <t>廖启贯</t>
  </si>
  <si>
    <t>90307160******00048236</t>
  </si>
  <si>
    <t>131****5673</t>
  </si>
  <si>
    <t>廖启珠</t>
  </si>
  <si>
    <t>90307160******00048245</t>
  </si>
  <si>
    <t>138****9226</t>
  </si>
  <si>
    <t>廖国守</t>
  </si>
  <si>
    <t>62218405******99341</t>
  </si>
  <si>
    <t>132****0550</t>
  </si>
  <si>
    <t>廖国利</t>
  </si>
  <si>
    <t>62218405******99945</t>
  </si>
  <si>
    <t>136****6372</t>
  </si>
  <si>
    <t>廖国土</t>
  </si>
  <si>
    <t>62218405******99879</t>
  </si>
  <si>
    <t>131****6093</t>
  </si>
  <si>
    <t>廖启溪</t>
  </si>
  <si>
    <t>62218405******99887</t>
  </si>
  <si>
    <t>136****8750</t>
  </si>
  <si>
    <t>余建芽</t>
  </si>
  <si>
    <t>62218405******90647</t>
  </si>
  <si>
    <t>132****0433</t>
  </si>
  <si>
    <t>廖世一</t>
  </si>
  <si>
    <t>62218405******88948</t>
  </si>
  <si>
    <t>133****8289</t>
  </si>
  <si>
    <t>62218405******89623</t>
  </si>
  <si>
    <t>134****4737</t>
  </si>
  <si>
    <t>廖启贤</t>
  </si>
  <si>
    <t>62218405******89565</t>
  </si>
  <si>
    <t>139****8714</t>
  </si>
  <si>
    <t>余家隆</t>
  </si>
  <si>
    <t>62218405******90993</t>
  </si>
  <si>
    <t>133****8114</t>
  </si>
  <si>
    <t>余玉标</t>
  </si>
  <si>
    <t>62218405******93039</t>
  </si>
  <si>
    <t>135****3426</t>
  </si>
  <si>
    <t>廖连梅</t>
  </si>
  <si>
    <t>62303615******51606</t>
  </si>
  <si>
    <t>138****3649</t>
  </si>
  <si>
    <t>余瑞社</t>
  </si>
  <si>
    <t>62218405******94128</t>
  </si>
  <si>
    <t>138****4493</t>
  </si>
  <si>
    <t>廖世梓</t>
  </si>
  <si>
    <t>62218405******94607</t>
  </si>
  <si>
    <t>133****3369</t>
  </si>
  <si>
    <t>廖启进</t>
  </si>
  <si>
    <t>62218405******94359</t>
  </si>
  <si>
    <t>余生江</t>
  </si>
  <si>
    <t>62218405******94326</t>
  </si>
  <si>
    <t>134****6521</t>
  </si>
  <si>
    <t>廖世杞</t>
  </si>
  <si>
    <t>62218405******95414</t>
  </si>
  <si>
    <t>131****3187</t>
  </si>
  <si>
    <t>廖世辅</t>
  </si>
  <si>
    <t>62218405******95372</t>
  </si>
  <si>
    <t>134****3211</t>
  </si>
  <si>
    <t>廖国祥</t>
  </si>
  <si>
    <t>62218405******95448</t>
  </si>
  <si>
    <t>136****3639</t>
  </si>
  <si>
    <t>廖启孔</t>
  </si>
  <si>
    <t>62218405******85633</t>
  </si>
  <si>
    <t>138****2100</t>
  </si>
  <si>
    <t>余生全</t>
  </si>
  <si>
    <t>62218405******96289</t>
  </si>
  <si>
    <t>131****3627</t>
  </si>
  <si>
    <t>廖国坦</t>
  </si>
  <si>
    <t>62218405******33437</t>
  </si>
  <si>
    <t>132****2694</t>
  </si>
  <si>
    <t>廖之岳</t>
  </si>
  <si>
    <t>62218405******96271</t>
  </si>
  <si>
    <t>133****6280</t>
  </si>
  <si>
    <t>62218405******96206</t>
  </si>
  <si>
    <t>134****1700</t>
  </si>
  <si>
    <t>廖国尧</t>
  </si>
  <si>
    <t>62303625******58592</t>
  </si>
  <si>
    <t>137****0175</t>
  </si>
  <si>
    <t>廖成海</t>
  </si>
  <si>
    <t>62218405******97451</t>
  </si>
  <si>
    <t>134****1132</t>
  </si>
  <si>
    <t>62218405******96420</t>
  </si>
  <si>
    <t>139****8084</t>
  </si>
  <si>
    <t>廖世夏</t>
  </si>
  <si>
    <t>62303615******91499</t>
  </si>
  <si>
    <t>138****3996</t>
  </si>
  <si>
    <t>廖世太</t>
  </si>
  <si>
    <t>62218405******96479</t>
  </si>
  <si>
    <t>131****0219</t>
  </si>
  <si>
    <t>余钟秀</t>
  </si>
  <si>
    <t>62218405******96495</t>
  </si>
  <si>
    <t>132****6418</t>
  </si>
  <si>
    <t>余作现</t>
  </si>
  <si>
    <t>62218405******33536</t>
  </si>
  <si>
    <t>136****0972</t>
  </si>
  <si>
    <t>廖国村</t>
  </si>
  <si>
    <t>62218405******97907</t>
  </si>
  <si>
    <t>136****4896</t>
  </si>
  <si>
    <t>廖世有</t>
  </si>
  <si>
    <t>62218405******98848</t>
  </si>
  <si>
    <t>131****5829</t>
  </si>
  <si>
    <t>廖启操</t>
  </si>
  <si>
    <t>62218405******98921</t>
  </si>
  <si>
    <t>133****1726</t>
  </si>
  <si>
    <t>廖启明</t>
  </si>
  <si>
    <t>62218405******99010</t>
  </si>
  <si>
    <t>135****9078</t>
  </si>
  <si>
    <t>罗秀珠</t>
  </si>
  <si>
    <t>62218405******99036</t>
  </si>
  <si>
    <t>133****4382</t>
  </si>
  <si>
    <t>廖之林</t>
  </si>
  <si>
    <t>62218405******99903</t>
  </si>
  <si>
    <t>138****1143</t>
  </si>
  <si>
    <t>廖之瑞</t>
  </si>
  <si>
    <t>62218405******03528</t>
  </si>
  <si>
    <t>135****8325</t>
  </si>
  <si>
    <t>廖世溢</t>
  </si>
  <si>
    <t>62218405******03656</t>
  </si>
  <si>
    <t>131****5950</t>
  </si>
  <si>
    <t>廖国杯</t>
  </si>
  <si>
    <t>62218405******33551</t>
  </si>
  <si>
    <t>131****2577</t>
  </si>
  <si>
    <t>廖世英</t>
  </si>
  <si>
    <t>62218405******89888</t>
  </si>
  <si>
    <t>137****3086</t>
  </si>
  <si>
    <t>廖世奕</t>
  </si>
  <si>
    <t>62218405******29841</t>
  </si>
  <si>
    <t>136****9921</t>
  </si>
  <si>
    <t>余瑞盟</t>
  </si>
  <si>
    <t>62218405******91306</t>
  </si>
  <si>
    <t>134****5122</t>
  </si>
  <si>
    <t>陈梅华</t>
  </si>
  <si>
    <t>62218405******97147</t>
  </si>
  <si>
    <t>139****1388</t>
  </si>
  <si>
    <t>廖成光</t>
  </si>
  <si>
    <t>62218405******96503</t>
  </si>
  <si>
    <t>134****1517</t>
  </si>
  <si>
    <t>余家忠</t>
  </si>
  <si>
    <t>62218405******89719</t>
  </si>
  <si>
    <t>137****8265</t>
  </si>
  <si>
    <t>廖国坚</t>
  </si>
  <si>
    <t>62218405******00024</t>
  </si>
  <si>
    <t>137****1879</t>
  </si>
  <si>
    <t>余建亮</t>
  </si>
  <si>
    <t>62218405******89110</t>
  </si>
  <si>
    <t>135****2950</t>
  </si>
  <si>
    <t>62218405******91231</t>
  </si>
  <si>
    <t>132****4624</t>
  </si>
  <si>
    <t>廖尚成</t>
  </si>
  <si>
    <t>62218405******92064</t>
  </si>
  <si>
    <t>182****1658</t>
  </si>
  <si>
    <t>廖尚起</t>
  </si>
  <si>
    <t>62218405******92866</t>
  </si>
  <si>
    <t>185****6546</t>
  </si>
  <si>
    <t>余瑞五</t>
  </si>
  <si>
    <t>62218405******30112</t>
  </si>
  <si>
    <t>132****6848</t>
  </si>
  <si>
    <t>余瑞喜</t>
  </si>
  <si>
    <t>62218405******92999</t>
  </si>
  <si>
    <t>182****6654</t>
  </si>
  <si>
    <t>余瑞武</t>
  </si>
  <si>
    <t>62218405******92890</t>
  </si>
  <si>
    <t>138****6518</t>
  </si>
  <si>
    <t>廖国地</t>
  </si>
  <si>
    <t>62218405******97857</t>
  </si>
  <si>
    <t>185****4846</t>
  </si>
  <si>
    <t>62218405******96123</t>
  </si>
  <si>
    <t>138****1138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</si>
</sst>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color indexed="63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 tint="0.149998474074526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7" fontId="2" fillId="0" borderId="5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shrinkToFi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 shrinkToFit="1"/>
    </xf>
    <xf numFmtId="177" fontId="6" fillId="0" borderId="5" xfId="0" applyNumberFormat="1" applyFont="1" applyFill="1" applyBorder="1" applyAlignment="1" applyProtection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62"/>
  <sheetViews>
    <sheetView tabSelected="1" topLeftCell="A6" workbookViewId="0">
      <selection activeCell="P20" sqref="P20"/>
    </sheetView>
  </sheetViews>
  <sheetFormatPr defaultColWidth="9" defaultRowHeight="13.5"/>
  <cols>
    <col min="1" max="2" width="9" style="1"/>
    <col min="3" max="3" width="17.125" style="2" customWidth="1"/>
    <col min="4" max="4" width="19.625" style="1" customWidth="1"/>
    <col min="5" max="5" width="10.375" style="1" customWidth="1"/>
    <col min="6" max="6" width="7.5" style="1" customWidth="1"/>
    <col min="7" max="7" width="8.25" style="1" customWidth="1"/>
    <col min="8" max="8" width="7.375" style="3" customWidth="1"/>
    <col min="9" max="9" width="8.375" style="1" customWidth="1"/>
    <col min="10" max="10" width="10.375" style="1" customWidth="1"/>
    <col min="11" max="11" width="9" style="3"/>
    <col min="12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3" t="s">
        <v>17</v>
      </c>
      <c r="C6" s="23" t="s">
        <v>18</v>
      </c>
      <c r="D6" s="23" t="s">
        <v>19</v>
      </c>
      <c r="E6" s="22" t="s">
        <v>20</v>
      </c>
      <c r="F6" s="22"/>
      <c r="G6" s="52">
        <v>4.12</v>
      </c>
      <c r="H6" s="24"/>
      <c r="I6" s="24">
        <f>G6</f>
        <v>4.12</v>
      </c>
      <c r="J6" s="20" t="s">
        <v>21</v>
      </c>
      <c r="K6" s="24">
        <f>I6*3</f>
        <v>12.36</v>
      </c>
      <c r="L6" s="29">
        <f>I6*15</f>
        <v>61.8</v>
      </c>
      <c r="M6" s="20"/>
      <c r="N6" s="20"/>
    </row>
    <row r="7" spans="1:14">
      <c r="A7" s="20">
        <v>2</v>
      </c>
      <c r="B7" s="23" t="s">
        <v>22</v>
      </c>
      <c r="C7" s="23" t="s">
        <v>18</v>
      </c>
      <c r="D7" s="23" t="s">
        <v>23</v>
      </c>
      <c r="E7" s="22" t="s">
        <v>24</v>
      </c>
      <c r="F7" s="22"/>
      <c r="G7" s="52">
        <v>1.14</v>
      </c>
      <c r="H7" s="24"/>
      <c r="I7" s="24">
        <f t="shared" ref="I7:I54" si="0">G7</f>
        <v>1.14</v>
      </c>
      <c r="J7" s="20" t="s">
        <v>21</v>
      </c>
      <c r="K7" s="24">
        <f t="shared" ref="K7:K62" si="1">I7*3</f>
        <v>3.42</v>
      </c>
      <c r="L7" s="29">
        <f t="shared" ref="L7:L62" si="2">I7*15</f>
        <v>17.1</v>
      </c>
      <c r="M7" s="20"/>
      <c r="N7" s="20"/>
    </row>
    <row r="8" spans="1:14">
      <c r="A8" s="20">
        <v>3</v>
      </c>
      <c r="B8" s="23" t="s">
        <v>25</v>
      </c>
      <c r="C8" s="23" t="s">
        <v>18</v>
      </c>
      <c r="D8" s="23" t="s">
        <v>26</v>
      </c>
      <c r="E8" s="22" t="s">
        <v>27</v>
      </c>
      <c r="F8" s="22"/>
      <c r="G8" s="52">
        <v>5.44</v>
      </c>
      <c r="H8" s="24"/>
      <c r="I8" s="24">
        <f t="shared" si="0"/>
        <v>5.44</v>
      </c>
      <c r="J8" s="20" t="s">
        <v>21</v>
      </c>
      <c r="K8" s="24">
        <f t="shared" si="1"/>
        <v>16.32</v>
      </c>
      <c r="L8" s="29">
        <f t="shared" si="2"/>
        <v>81.6</v>
      </c>
      <c r="M8" s="20"/>
      <c r="N8" s="20"/>
    </row>
    <row r="9" spans="1:14">
      <c r="A9" s="20">
        <v>4</v>
      </c>
      <c r="B9" s="23" t="s">
        <v>28</v>
      </c>
      <c r="C9" s="23" t="s">
        <v>18</v>
      </c>
      <c r="D9" s="23" t="s">
        <v>29</v>
      </c>
      <c r="E9" s="22" t="s">
        <v>30</v>
      </c>
      <c r="F9" s="22"/>
      <c r="G9" s="52">
        <v>4.95</v>
      </c>
      <c r="H9" s="24"/>
      <c r="I9" s="24">
        <f t="shared" si="0"/>
        <v>4.95</v>
      </c>
      <c r="J9" s="20" t="s">
        <v>21</v>
      </c>
      <c r="K9" s="24">
        <f t="shared" si="1"/>
        <v>14.85</v>
      </c>
      <c r="L9" s="29">
        <f t="shared" si="2"/>
        <v>74.25</v>
      </c>
      <c r="M9" s="20"/>
      <c r="N9" s="20"/>
    </row>
    <row r="10" spans="1:14">
      <c r="A10" s="20">
        <v>5</v>
      </c>
      <c r="B10" s="23" t="s">
        <v>31</v>
      </c>
      <c r="C10" s="23" t="s">
        <v>18</v>
      </c>
      <c r="D10" s="23" t="s">
        <v>32</v>
      </c>
      <c r="E10" s="22" t="s">
        <v>33</v>
      </c>
      <c r="F10" s="22"/>
      <c r="G10" s="52">
        <v>5.22</v>
      </c>
      <c r="H10" s="24"/>
      <c r="I10" s="24">
        <f t="shared" si="0"/>
        <v>5.22</v>
      </c>
      <c r="J10" s="20" t="s">
        <v>21</v>
      </c>
      <c r="K10" s="24">
        <f t="shared" si="1"/>
        <v>15.66</v>
      </c>
      <c r="L10" s="29">
        <f t="shared" si="2"/>
        <v>78.3</v>
      </c>
      <c r="M10" s="20"/>
      <c r="N10" s="20"/>
    </row>
    <row r="11" spans="1:14">
      <c r="A11" s="20">
        <v>6</v>
      </c>
      <c r="B11" s="23" t="s">
        <v>34</v>
      </c>
      <c r="C11" s="23" t="s">
        <v>18</v>
      </c>
      <c r="D11" s="23" t="s">
        <v>35</v>
      </c>
      <c r="E11" s="22" t="s">
        <v>36</v>
      </c>
      <c r="F11" s="22"/>
      <c r="G11" s="52">
        <v>3.82</v>
      </c>
      <c r="H11" s="24"/>
      <c r="I11" s="24">
        <f t="shared" si="0"/>
        <v>3.82</v>
      </c>
      <c r="J11" s="20" t="s">
        <v>21</v>
      </c>
      <c r="K11" s="24">
        <f t="shared" si="1"/>
        <v>11.46</v>
      </c>
      <c r="L11" s="29">
        <f t="shared" si="2"/>
        <v>57.3</v>
      </c>
      <c r="M11" s="20"/>
      <c r="N11" s="20"/>
    </row>
    <row r="12" spans="1:14">
      <c r="A12" s="20">
        <v>7</v>
      </c>
      <c r="B12" s="23" t="s">
        <v>37</v>
      </c>
      <c r="C12" s="23" t="s">
        <v>18</v>
      </c>
      <c r="D12" s="23" t="s">
        <v>38</v>
      </c>
      <c r="E12" s="22" t="s">
        <v>39</v>
      </c>
      <c r="F12" s="22"/>
      <c r="G12" s="52">
        <v>2.33</v>
      </c>
      <c r="H12" s="24"/>
      <c r="I12" s="24">
        <f t="shared" si="0"/>
        <v>2.33</v>
      </c>
      <c r="J12" s="20" t="s">
        <v>21</v>
      </c>
      <c r="K12" s="24">
        <f t="shared" si="1"/>
        <v>6.99</v>
      </c>
      <c r="L12" s="29">
        <f t="shared" si="2"/>
        <v>34.95</v>
      </c>
      <c r="M12" s="20"/>
      <c r="N12" s="20"/>
    </row>
    <row r="13" spans="1:14">
      <c r="A13" s="20">
        <v>8</v>
      </c>
      <c r="B13" s="23" t="s">
        <v>40</v>
      </c>
      <c r="C13" s="23" t="s">
        <v>18</v>
      </c>
      <c r="D13" s="23" t="s">
        <v>41</v>
      </c>
      <c r="E13" s="22" t="s">
        <v>42</v>
      </c>
      <c r="F13" s="22"/>
      <c r="G13" s="52">
        <v>5.14</v>
      </c>
      <c r="H13" s="24"/>
      <c r="I13" s="24">
        <f t="shared" si="0"/>
        <v>5.14</v>
      </c>
      <c r="J13" s="20" t="s">
        <v>21</v>
      </c>
      <c r="K13" s="24">
        <f t="shared" si="1"/>
        <v>15.42</v>
      </c>
      <c r="L13" s="29">
        <f t="shared" si="2"/>
        <v>77.1</v>
      </c>
      <c r="M13" s="20"/>
      <c r="N13" s="20"/>
    </row>
    <row r="14" spans="1:14">
      <c r="A14" s="20">
        <v>9</v>
      </c>
      <c r="B14" s="23" t="s">
        <v>43</v>
      </c>
      <c r="C14" s="23" t="s">
        <v>18</v>
      </c>
      <c r="D14" s="23" t="s">
        <v>44</v>
      </c>
      <c r="E14" s="22" t="s">
        <v>45</v>
      </c>
      <c r="F14" s="22"/>
      <c r="G14" s="52">
        <v>4.06</v>
      </c>
      <c r="H14" s="24"/>
      <c r="I14" s="24">
        <f t="shared" si="0"/>
        <v>4.06</v>
      </c>
      <c r="J14" s="20" t="s">
        <v>21</v>
      </c>
      <c r="K14" s="24">
        <f t="shared" si="1"/>
        <v>12.18</v>
      </c>
      <c r="L14" s="29">
        <f t="shared" si="2"/>
        <v>60.9</v>
      </c>
      <c r="M14" s="20"/>
      <c r="N14" s="20"/>
    </row>
    <row r="15" spans="1:14">
      <c r="A15" s="20">
        <v>10</v>
      </c>
      <c r="B15" s="23" t="s">
        <v>46</v>
      </c>
      <c r="C15" s="23" t="s">
        <v>18</v>
      </c>
      <c r="D15" s="23" t="s">
        <v>47</v>
      </c>
      <c r="E15" s="22" t="s">
        <v>48</v>
      </c>
      <c r="F15" s="22"/>
      <c r="G15" s="52">
        <v>2.47</v>
      </c>
      <c r="H15" s="24"/>
      <c r="I15" s="24">
        <f t="shared" si="0"/>
        <v>2.47</v>
      </c>
      <c r="J15" s="20" t="s">
        <v>21</v>
      </c>
      <c r="K15" s="24">
        <f t="shared" si="1"/>
        <v>7.41</v>
      </c>
      <c r="L15" s="29">
        <f t="shared" si="2"/>
        <v>37.05</v>
      </c>
      <c r="M15" s="20"/>
      <c r="N15" s="20"/>
    </row>
    <row r="16" spans="1:14">
      <c r="A16" s="20">
        <v>11</v>
      </c>
      <c r="B16" s="23" t="s">
        <v>49</v>
      </c>
      <c r="C16" s="23" t="s">
        <v>18</v>
      </c>
      <c r="D16" s="23" t="s">
        <v>50</v>
      </c>
      <c r="E16" s="22" t="s">
        <v>51</v>
      </c>
      <c r="F16" s="22"/>
      <c r="G16" s="52">
        <v>3.52</v>
      </c>
      <c r="H16" s="24"/>
      <c r="I16" s="24">
        <f t="shared" si="0"/>
        <v>3.52</v>
      </c>
      <c r="J16" s="20" t="s">
        <v>21</v>
      </c>
      <c r="K16" s="24">
        <f t="shared" si="1"/>
        <v>10.56</v>
      </c>
      <c r="L16" s="29">
        <f t="shared" si="2"/>
        <v>52.8</v>
      </c>
      <c r="M16" s="20"/>
      <c r="N16" s="20"/>
    </row>
    <row r="17" spans="1:14">
      <c r="A17" s="20">
        <v>12</v>
      </c>
      <c r="B17" s="23" t="s">
        <v>52</v>
      </c>
      <c r="C17" s="23" t="s">
        <v>18</v>
      </c>
      <c r="D17" s="23" t="s">
        <v>53</v>
      </c>
      <c r="E17" s="22" t="s">
        <v>54</v>
      </c>
      <c r="F17" s="22"/>
      <c r="G17" s="52">
        <v>3.25</v>
      </c>
      <c r="H17" s="24"/>
      <c r="I17" s="24">
        <f t="shared" si="0"/>
        <v>3.25</v>
      </c>
      <c r="J17" s="20" t="s">
        <v>21</v>
      </c>
      <c r="K17" s="24">
        <f t="shared" si="1"/>
        <v>9.75</v>
      </c>
      <c r="L17" s="29">
        <f t="shared" si="2"/>
        <v>48.75</v>
      </c>
      <c r="M17" s="20"/>
      <c r="N17" s="20"/>
    </row>
    <row r="18" spans="1:14">
      <c r="A18" s="20">
        <v>13</v>
      </c>
      <c r="B18" s="23" t="s">
        <v>55</v>
      </c>
      <c r="C18" s="23" t="s">
        <v>18</v>
      </c>
      <c r="D18" s="23" t="s">
        <v>56</v>
      </c>
      <c r="E18" s="22" t="s">
        <v>57</v>
      </c>
      <c r="F18" s="22"/>
      <c r="G18" s="52">
        <v>3.11</v>
      </c>
      <c r="H18" s="24"/>
      <c r="I18" s="24">
        <f t="shared" si="0"/>
        <v>3.11</v>
      </c>
      <c r="J18" s="20" t="s">
        <v>21</v>
      </c>
      <c r="K18" s="24">
        <f t="shared" si="1"/>
        <v>9.33</v>
      </c>
      <c r="L18" s="29">
        <f t="shared" si="2"/>
        <v>46.65</v>
      </c>
      <c r="M18" s="20"/>
      <c r="N18" s="20"/>
    </row>
    <row r="19" spans="1:14">
      <c r="A19" s="20">
        <v>14</v>
      </c>
      <c r="B19" s="23" t="s">
        <v>58</v>
      </c>
      <c r="C19" s="23" t="s">
        <v>18</v>
      </c>
      <c r="D19" s="23" t="s">
        <v>59</v>
      </c>
      <c r="E19" s="22" t="s">
        <v>60</v>
      </c>
      <c r="F19" s="22"/>
      <c r="G19" s="52">
        <v>3.35</v>
      </c>
      <c r="H19" s="24"/>
      <c r="I19" s="24">
        <f t="shared" si="0"/>
        <v>3.35</v>
      </c>
      <c r="J19" s="20" t="s">
        <v>21</v>
      </c>
      <c r="K19" s="24">
        <f t="shared" si="1"/>
        <v>10.05</v>
      </c>
      <c r="L19" s="29">
        <f t="shared" si="2"/>
        <v>50.25</v>
      </c>
      <c r="M19" s="20"/>
      <c r="N19" s="20"/>
    </row>
    <row r="20" spans="1:14">
      <c r="A20" s="20">
        <v>15</v>
      </c>
      <c r="B20" s="23" t="s">
        <v>61</v>
      </c>
      <c r="C20" s="23" t="s">
        <v>18</v>
      </c>
      <c r="D20" s="23" t="s">
        <v>62</v>
      </c>
      <c r="E20" s="22" t="s">
        <v>63</v>
      </c>
      <c r="F20" s="22"/>
      <c r="G20" s="52">
        <v>2.39</v>
      </c>
      <c r="H20" s="24"/>
      <c r="I20" s="24">
        <f t="shared" si="0"/>
        <v>2.39</v>
      </c>
      <c r="J20" s="20" t="s">
        <v>21</v>
      </c>
      <c r="K20" s="24">
        <f t="shared" si="1"/>
        <v>7.17</v>
      </c>
      <c r="L20" s="29">
        <f t="shared" si="2"/>
        <v>35.85</v>
      </c>
      <c r="M20" s="20"/>
      <c r="N20" s="20"/>
    </row>
    <row r="21" spans="1:14">
      <c r="A21" s="20">
        <v>16</v>
      </c>
      <c r="B21" s="23" t="s">
        <v>64</v>
      </c>
      <c r="C21" s="23" t="s">
        <v>18</v>
      </c>
      <c r="D21" s="23" t="s">
        <v>65</v>
      </c>
      <c r="E21" s="22" t="s">
        <v>66</v>
      </c>
      <c r="F21" s="22"/>
      <c r="G21" s="52">
        <v>5.61</v>
      </c>
      <c r="H21" s="24"/>
      <c r="I21" s="24">
        <f t="shared" si="0"/>
        <v>5.61</v>
      </c>
      <c r="J21" s="20" t="s">
        <v>21</v>
      </c>
      <c r="K21" s="24">
        <f t="shared" si="1"/>
        <v>16.83</v>
      </c>
      <c r="L21" s="29">
        <f t="shared" si="2"/>
        <v>84.15</v>
      </c>
      <c r="M21" s="20"/>
      <c r="N21" s="20"/>
    </row>
    <row r="22" spans="1:14">
      <c r="A22" s="20">
        <v>17</v>
      </c>
      <c r="B22" s="23" t="s">
        <v>67</v>
      </c>
      <c r="C22" s="23" t="s">
        <v>18</v>
      </c>
      <c r="D22" s="23" t="s">
        <v>68</v>
      </c>
      <c r="E22" s="22" t="s">
        <v>69</v>
      </c>
      <c r="F22" s="22"/>
      <c r="G22" s="52">
        <v>3.06</v>
      </c>
      <c r="H22" s="24"/>
      <c r="I22" s="24">
        <f t="shared" si="0"/>
        <v>3.06</v>
      </c>
      <c r="J22" s="20" t="s">
        <v>21</v>
      </c>
      <c r="K22" s="24">
        <f t="shared" si="1"/>
        <v>9.18</v>
      </c>
      <c r="L22" s="29">
        <f t="shared" si="2"/>
        <v>45.9</v>
      </c>
      <c r="M22" s="20"/>
      <c r="N22" s="20"/>
    </row>
    <row r="23" spans="1:14">
      <c r="A23" s="20">
        <v>18</v>
      </c>
      <c r="B23" s="23" t="s">
        <v>70</v>
      </c>
      <c r="C23" s="23" t="s">
        <v>18</v>
      </c>
      <c r="D23" s="23" t="s">
        <v>71</v>
      </c>
      <c r="E23" s="22" t="s">
        <v>72</v>
      </c>
      <c r="F23" s="22"/>
      <c r="G23" s="52">
        <v>3.5</v>
      </c>
      <c r="H23" s="24"/>
      <c r="I23" s="24">
        <f t="shared" si="0"/>
        <v>3.5</v>
      </c>
      <c r="J23" s="20" t="s">
        <v>21</v>
      </c>
      <c r="K23" s="24">
        <f t="shared" si="1"/>
        <v>10.5</v>
      </c>
      <c r="L23" s="29">
        <f t="shared" si="2"/>
        <v>52.5</v>
      </c>
      <c r="M23" s="20"/>
      <c r="N23" s="20"/>
    </row>
    <row r="24" spans="1:14">
      <c r="A24" s="20">
        <v>19</v>
      </c>
      <c r="B24" s="23" t="s">
        <v>73</v>
      </c>
      <c r="C24" s="23" t="s">
        <v>18</v>
      </c>
      <c r="D24" s="23" t="s">
        <v>74</v>
      </c>
      <c r="E24" s="22" t="s">
        <v>75</v>
      </c>
      <c r="F24" s="22"/>
      <c r="G24" s="52">
        <v>6.97</v>
      </c>
      <c r="H24" s="24"/>
      <c r="I24" s="24">
        <f t="shared" si="0"/>
        <v>6.97</v>
      </c>
      <c r="J24" s="20" t="s">
        <v>21</v>
      </c>
      <c r="K24" s="24">
        <f t="shared" si="1"/>
        <v>20.91</v>
      </c>
      <c r="L24" s="29">
        <f t="shared" si="2"/>
        <v>104.55</v>
      </c>
      <c r="M24" s="20"/>
      <c r="N24" s="20"/>
    </row>
    <row r="25" spans="1:14">
      <c r="A25" s="20">
        <v>20</v>
      </c>
      <c r="B25" s="23" t="s">
        <v>76</v>
      </c>
      <c r="C25" s="23" t="s">
        <v>18</v>
      </c>
      <c r="D25" s="23" t="s">
        <v>77</v>
      </c>
      <c r="E25" s="22" t="s">
        <v>78</v>
      </c>
      <c r="F25" s="22"/>
      <c r="G25" s="52">
        <v>2.39</v>
      </c>
      <c r="H25" s="24"/>
      <c r="I25" s="24">
        <f t="shared" si="0"/>
        <v>2.39</v>
      </c>
      <c r="J25" s="20" t="s">
        <v>21</v>
      </c>
      <c r="K25" s="24">
        <f t="shared" si="1"/>
        <v>7.17</v>
      </c>
      <c r="L25" s="29">
        <f t="shared" si="2"/>
        <v>35.85</v>
      </c>
      <c r="M25" s="20"/>
      <c r="N25" s="20"/>
    </row>
    <row r="26" spans="1:14">
      <c r="A26" s="20">
        <v>21</v>
      </c>
      <c r="B26" s="23" t="s">
        <v>79</v>
      </c>
      <c r="C26" s="23" t="s">
        <v>18</v>
      </c>
      <c r="D26" s="23" t="s">
        <v>80</v>
      </c>
      <c r="E26" s="22" t="s">
        <v>81</v>
      </c>
      <c r="F26" s="22"/>
      <c r="G26" s="52">
        <v>6.99</v>
      </c>
      <c r="H26" s="24"/>
      <c r="I26" s="24">
        <f t="shared" si="0"/>
        <v>6.99</v>
      </c>
      <c r="J26" s="20" t="s">
        <v>21</v>
      </c>
      <c r="K26" s="24">
        <f t="shared" si="1"/>
        <v>20.97</v>
      </c>
      <c r="L26" s="29">
        <f t="shared" si="2"/>
        <v>104.85</v>
      </c>
      <c r="M26" s="20"/>
      <c r="N26" s="20"/>
    </row>
    <row r="27" spans="1:14">
      <c r="A27" s="20">
        <v>22</v>
      </c>
      <c r="B27" s="23" t="s">
        <v>82</v>
      </c>
      <c r="C27" s="23" t="s">
        <v>18</v>
      </c>
      <c r="D27" s="23" t="s">
        <v>83</v>
      </c>
      <c r="E27" s="22" t="s">
        <v>84</v>
      </c>
      <c r="F27" s="22"/>
      <c r="G27" s="52">
        <v>1.9</v>
      </c>
      <c r="H27" s="24"/>
      <c r="I27" s="24">
        <f t="shared" si="0"/>
        <v>1.9</v>
      </c>
      <c r="J27" s="20" t="s">
        <v>21</v>
      </c>
      <c r="K27" s="24">
        <f t="shared" si="1"/>
        <v>5.7</v>
      </c>
      <c r="L27" s="29">
        <f t="shared" si="2"/>
        <v>28.5</v>
      </c>
      <c r="M27" s="20"/>
      <c r="N27" s="20"/>
    </row>
    <row r="28" spans="1:14">
      <c r="A28" s="20">
        <v>23</v>
      </c>
      <c r="B28" s="23" t="s">
        <v>85</v>
      </c>
      <c r="C28" s="23" t="s">
        <v>18</v>
      </c>
      <c r="D28" s="23" t="s">
        <v>86</v>
      </c>
      <c r="E28" s="22" t="s">
        <v>87</v>
      </c>
      <c r="F28" s="22"/>
      <c r="G28" s="52">
        <v>2.42</v>
      </c>
      <c r="H28" s="24"/>
      <c r="I28" s="24">
        <f t="shared" si="0"/>
        <v>2.42</v>
      </c>
      <c r="J28" s="20" t="s">
        <v>21</v>
      </c>
      <c r="K28" s="24">
        <f t="shared" si="1"/>
        <v>7.26</v>
      </c>
      <c r="L28" s="29">
        <f t="shared" si="2"/>
        <v>36.3</v>
      </c>
      <c r="M28" s="20"/>
      <c r="N28" s="20"/>
    </row>
    <row r="29" spans="1:14">
      <c r="A29" s="20">
        <v>24</v>
      </c>
      <c r="B29" s="23" t="s">
        <v>88</v>
      </c>
      <c r="C29" s="23" t="s">
        <v>18</v>
      </c>
      <c r="D29" s="23" t="s">
        <v>89</v>
      </c>
      <c r="E29" s="22" t="s">
        <v>90</v>
      </c>
      <c r="F29" s="22"/>
      <c r="G29" s="52">
        <v>2.27</v>
      </c>
      <c r="H29" s="24"/>
      <c r="I29" s="24">
        <f t="shared" si="0"/>
        <v>2.27</v>
      </c>
      <c r="J29" s="20" t="s">
        <v>21</v>
      </c>
      <c r="K29" s="24">
        <f t="shared" si="1"/>
        <v>6.81</v>
      </c>
      <c r="L29" s="29">
        <f t="shared" si="2"/>
        <v>34.05</v>
      </c>
      <c r="M29" s="20"/>
      <c r="N29" s="20"/>
    </row>
    <row r="30" spans="1:14">
      <c r="A30" s="20">
        <v>25</v>
      </c>
      <c r="B30" s="23" t="s">
        <v>91</v>
      </c>
      <c r="C30" s="23" t="s">
        <v>18</v>
      </c>
      <c r="D30" s="23" t="s">
        <v>92</v>
      </c>
      <c r="E30" s="22" t="s">
        <v>51</v>
      </c>
      <c r="F30" s="22"/>
      <c r="G30" s="52">
        <v>2.63</v>
      </c>
      <c r="H30" s="24"/>
      <c r="I30" s="24">
        <f t="shared" si="0"/>
        <v>2.63</v>
      </c>
      <c r="J30" s="20" t="s">
        <v>21</v>
      </c>
      <c r="K30" s="24">
        <f t="shared" si="1"/>
        <v>7.89</v>
      </c>
      <c r="L30" s="29">
        <f t="shared" si="2"/>
        <v>39.45</v>
      </c>
      <c r="M30" s="20"/>
      <c r="N30" s="20"/>
    </row>
    <row r="31" spans="1:14">
      <c r="A31" s="20">
        <v>26</v>
      </c>
      <c r="B31" s="23" t="s">
        <v>93</v>
      </c>
      <c r="C31" s="23" t="s">
        <v>18</v>
      </c>
      <c r="D31" s="23" t="s">
        <v>94</v>
      </c>
      <c r="E31" s="22" t="s">
        <v>95</v>
      </c>
      <c r="F31" s="22"/>
      <c r="G31" s="52">
        <v>2.12</v>
      </c>
      <c r="H31" s="24"/>
      <c r="I31" s="24">
        <f t="shared" si="0"/>
        <v>2.12</v>
      </c>
      <c r="J31" s="20" t="s">
        <v>21</v>
      </c>
      <c r="K31" s="24">
        <f t="shared" si="1"/>
        <v>6.36</v>
      </c>
      <c r="L31" s="29">
        <f t="shared" si="2"/>
        <v>31.8</v>
      </c>
      <c r="M31" s="20"/>
      <c r="N31" s="20"/>
    </row>
    <row r="32" spans="1:14">
      <c r="A32" s="20">
        <v>27</v>
      </c>
      <c r="B32" s="23" t="s">
        <v>96</v>
      </c>
      <c r="C32" s="23" t="s">
        <v>18</v>
      </c>
      <c r="D32" s="23" t="s">
        <v>97</v>
      </c>
      <c r="E32" s="22" t="s">
        <v>98</v>
      </c>
      <c r="F32" s="22"/>
      <c r="G32" s="52">
        <v>3.54</v>
      </c>
      <c r="H32" s="24"/>
      <c r="I32" s="24">
        <f t="shared" si="0"/>
        <v>3.54</v>
      </c>
      <c r="J32" s="20" t="s">
        <v>21</v>
      </c>
      <c r="K32" s="24">
        <f t="shared" si="1"/>
        <v>10.62</v>
      </c>
      <c r="L32" s="29">
        <f t="shared" si="2"/>
        <v>53.1</v>
      </c>
      <c r="M32" s="20"/>
      <c r="N32" s="20"/>
    </row>
    <row r="33" spans="1:14">
      <c r="A33" s="20">
        <v>28</v>
      </c>
      <c r="B33" s="23" t="s">
        <v>99</v>
      </c>
      <c r="C33" s="23" t="s">
        <v>100</v>
      </c>
      <c r="D33" s="23" t="s">
        <v>101</v>
      </c>
      <c r="E33" s="22" t="s">
        <v>102</v>
      </c>
      <c r="F33" s="22"/>
      <c r="G33" s="52">
        <v>5.21</v>
      </c>
      <c r="H33" s="24"/>
      <c r="I33" s="24">
        <f t="shared" si="0"/>
        <v>5.21</v>
      </c>
      <c r="J33" s="20" t="s">
        <v>21</v>
      </c>
      <c r="K33" s="24">
        <f t="shared" si="1"/>
        <v>15.63</v>
      </c>
      <c r="L33" s="29">
        <f t="shared" si="2"/>
        <v>78.15</v>
      </c>
      <c r="M33" s="20"/>
      <c r="N33" s="20"/>
    </row>
    <row r="34" spans="1:14">
      <c r="A34" s="20">
        <v>29</v>
      </c>
      <c r="B34" s="23" t="s">
        <v>103</v>
      </c>
      <c r="C34" s="23" t="s">
        <v>18</v>
      </c>
      <c r="D34" s="23" t="s">
        <v>104</v>
      </c>
      <c r="E34" s="22" t="s">
        <v>105</v>
      </c>
      <c r="F34" s="22"/>
      <c r="G34" s="52">
        <v>6.81</v>
      </c>
      <c r="H34" s="24"/>
      <c r="I34" s="24">
        <f t="shared" si="0"/>
        <v>6.81</v>
      </c>
      <c r="J34" s="20" t="s">
        <v>21</v>
      </c>
      <c r="K34" s="24">
        <f t="shared" si="1"/>
        <v>20.43</v>
      </c>
      <c r="L34" s="29">
        <f t="shared" si="2"/>
        <v>102.15</v>
      </c>
      <c r="M34" s="20"/>
      <c r="N34" s="20"/>
    </row>
    <row r="35" spans="1:14">
      <c r="A35" s="20">
        <v>30</v>
      </c>
      <c r="B35" s="23" t="s">
        <v>106</v>
      </c>
      <c r="C35" s="23" t="s">
        <v>18</v>
      </c>
      <c r="D35" s="23" t="s">
        <v>107</v>
      </c>
      <c r="E35" s="22" t="s">
        <v>108</v>
      </c>
      <c r="F35" s="22"/>
      <c r="G35" s="52">
        <v>4.58</v>
      </c>
      <c r="H35" s="24"/>
      <c r="I35" s="24">
        <f t="shared" si="0"/>
        <v>4.58</v>
      </c>
      <c r="J35" s="20" t="s">
        <v>21</v>
      </c>
      <c r="K35" s="24">
        <f t="shared" si="1"/>
        <v>13.74</v>
      </c>
      <c r="L35" s="29">
        <f t="shared" si="2"/>
        <v>68.7</v>
      </c>
      <c r="M35" s="20"/>
      <c r="N35" s="20"/>
    </row>
    <row r="36" spans="1:14">
      <c r="A36" s="20">
        <v>31</v>
      </c>
      <c r="B36" s="23" t="s">
        <v>109</v>
      </c>
      <c r="C36" s="23" t="s">
        <v>18</v>
      </c>
      <c r="D36" s="23" t="s">
        <v>110</v>
      </c>
      <c r="E36" s="22" t="s">
        <v>111</v>
      </c>
      <c r="F36" s="22"/>
      <c r="G36" s="52">
        <v>6.82</v>
      </c>
      <c r="H36" s="24"/>
      <c r="I36" s="24">
        <f t="shared" si="0"/>
        <v>6.82</v>
      </c>
      <c r="J36" s="20" t="s">
        <v>21</v>
      </c>
      <c r="K36" s="24">
        <f t="shared" si="1"/>
        <v>20.46</v>
      </c>
      <c r="L36" s="29">
        <f t="shared" si="2"/>
        <v>102.3</v>
      </c>
      <c r="M36" s="20"/>
      <c r="N36" s="20"/>
    </row>
    <row r="37" spans="1:14">
      <c r="A37" s="20">
        <v>32</v>
      </c>
      <c r="B37" s="23" t="s">
        <v>112</v>
      </c>
      <c r="C37" s="23" t="s">
        <v>18</v>
      </c>
      <c r="D37" s="23" t="s">
        <v>113</v>
      </c>
      <c r="E37" s="22" t="s">
        <v>114</v>
      </c>
      <c r="F37" s="22"/>
      <c r="G37" s="52">
        <v>5.96</v>
      </c>
      <c r="H37" s="24"/>
      <c r="I37" s="24">
        <f t="shared" si="0"/>
        <v>5.96</v>
      </c>
      <c r="J37" s="20" t="s">
        <v>21</v>
      </c>
      <c r="K37" s="24">
        <f t="shared" si="1"/>
        <v>17.88</v>
      </c>
      <c r="L37" s="29">
        <f t="shared" si="2"/>
        <v>89.4</v>
      </c>
      <c r="M37" s="20"/>
      <c r="N37" s="20"/>
    </row>
    <row r="38" spans="1:14">
      <c r="A38" s="20">
        <v>33</v>
      </c>
      <c r="B38" s="23" t="s">
        <v>115</v>
      </c>
      <c r="C38" s="23" t="s">
        <v>18</v>
      </c>
      <c r="D38" s="23" t="s">
        <v>116</v>
      </c>
      <c r="E38" s="22" t="s">
        <v>117</v>
      </c>
      <c r="F38" s="22"/>
      <c r="G38" s="52">
        <v>3.19</v>
      </c>
      <c r="H38" s="24"/>
      <c r="I38" s="24">
        <f t="shared" si="0"/>
        <v>3.19</v>
      </c>
      <c r="J38" s="20" t="s">
        <v>21</v>
      </c>
      <c r="K38" s="24">
        <f t="shared" si="1"/>
        <v>9.57</v>
      </c>
      <c r="L38" s="29">
        <f t="shared" si="2"/>
        <v>47.85</v>
      </c>
      <c r="M38" s="20"/>
      <c r="N38" s="20"/>
    </row>
    <row r="39" spans="1:14">
      <c r="A39" s="20">
        <v>34</v>
      </c>
      <c r="B39" s="23" t="s">
        <v>118</v>
      </c>
      <c r="C39" s="23" t="s">
        <v>18</v>
      </c>
      <c r="D39" s="23" t="s">
        <v>119</v>
      </c>
      <c r="E39" s="22" t="s">
        <v>120</v>
      </c>
      <c r="F39" s="22"/>
      <c r="G39" s="52">
        <v>3.61</v>
      </c>
      <c r="H39" s="24"/>
      <c r="I39" s="24">
        <f t="shared" si="0"/>
        <v>3.61</v>
      </c>
      <c r="J39" s="20" t="s">
        <v>21</v>
      </c>
      <c r="K39" s="24">
        <f t="shared" si="1"/>
        <v>10.83</v>
      </c>
      <c r="L39" s="29">
        <f t="shared" si="2"/>
        <v>54.15</v>
      </c>
      <c r="M39" s="20"/>
      <c r="N39" s="20"/>
    </row>
    <row r="40" spans="1:14">
      <c r="A40" s="20">
        <v>35</v>
      </c>
      <c r="B40" s="23" t="s">
        <v>121</v>
      </c>
      <c r="C40" s="23" t="s">
        <v>18</v>
      </c>
      <c r="D40" s="23" t="s">
        <v>122</v>
      </c>
      <c r="E40" s="22" t="s">
        <v>123</v>
      </c>
      <c r="F40" s="22"/>
      <c r="G40" s="52">
        <v>1.31</v>
      </c>
      <c r="H40" s="24"/>
      <c r="I40" s="24">
        <f t="shared" si="0"/>
        <v>1.31</v>
      </c>
      <c r="J40" s="20" t="s">
        <v>21</v>
      </c>
      <c r="K40" s="24">
        <f t="shared" si="1"/>
        <v>3.93</v>
      </c>
      <c r="L40" s="29">
        <f t="shared" si="2"/>
        <v>19.65</v>
      </c>
      <c r="M40" s="20"/>
      <c r="N40" s="20"/>
    </row>
    <row r="41" spans="1:14">
      <c r="A41" s="20">
        <v>36</v>
      </c>
      <c r="B41" s="23" t="s">
        <v>124</v>
      </c>
      <c r="C41" s="23" t="s">
        <v>18</v>
      </c>
      <c r="D41" s="23" t="s">
        <v>125</v>
      </c>
      <c r="E41" s="22" t="s">
        <v>126</v>
      </c>
      <c r="F41" s="22"/>
      <c r="G41" s="52">
        <v>2.57</v>
      </c>
      <c r="H41" s="24"/>
      <c r="I41" s="24">
        <f t="shared" si="0"/>
        <v>2.57</v>
      </c>
      <c r="J41" s="20" t="s">
        <v>21</v>
      </c>
      <c r="K41" s="24">
        <f t="shared" si="1"/>
        <v>7.71</v>
      </c>
      <c r="L41" s="29">
        <f t="shared" si="2"/>
        <v>38.55</v>
      </c>
      <c r="M41" s="20"/>
      <c r="N41" s="20"/>
    </row>
    <row r="42" spans="1:14">
      <c r="A42" s="20">
        <v>37</v>
      </c>
      <c r="B42" s="23" t="s">
        <v>127</v>
      </c>
      <c r="C42" s="23" t="s">
        <v>18</v>
      </c>
      <c r="D42" s="23" t="s">
        <v>128</v>
      </c>
      <c r="E42" s="22" t="s">
        <v>129</v>
      </c>
      <c r="F42" s="22"/>
      <c r="G42" s="52">
        <v>4.82</v>
      </c>
      <c r="H42" s="24"/>
      <c r="I42" s="24">
        <f t="shared" si="0"/>
        <v>4.82</v>
      </c>
      <c r="J42" s="20" t="s">
        <v>21</v>
      </c>
      <c r="K42" s="24">
        <f t="shared" si="1"/>
        <v>14.46</v>
      </c>
      <c r="L42" s="29">
        <f t="shared" si="2"/>
        <v>72.3</v>
      </c>
      <c r="M42" s="20"/>
      <c r="N42" s="20"/>
    </row>
    <row r="43" spans="1:14">
      <c r="A43" s="20">
        <v>38</v>
      </c>
      <c r="B43" s="23" t="s">
        <v>130</v>
      </c>
      <c r="C43" s="23" t="s">
        <v>18</v>
      </c>
      <c r="D43" s="23" t="s">
        <v>131</v>
      </c>
      <c r="E43" s="22" t="s">
        <v>132</v>
      </c>
      <c r="F43" s="22"/>
      <c r="G43" s="52">
        <v>5.03</v>
      </c>
      <c r="H43" s="24"/>
      <c r="I43" s="24">
        <f t="shared" si="0"/>
        <v>5.03</v>
      </c>
      <c r="J43" s="20" t="s">
        <v>21</v>
      </c>
      <c r="K43" s="24">
        <f t="shared" si="1"/>
        <v>15.09</v>
      </c>
      <c r="L43" s="29">
        <f t="shared" si="2"/>
        <v>75.45</v>
      </c>
      <c r="M43" s="20"/>
      <c r="N43" s="20"/>
    </row>
    <row r="44" spans="1:14">
      <c r="A44" s="20">
        <v>39</v>
      </c>
      <c r="B44" s="23" t="s">
        <v>133</v>
      </c>
      <c r="C44" s="23" t="s">
        <v>18</v>
      </c>
      <c r="D44" s="23" t="s">
        <v>134</v>
      </c>
      <c r="E44" s="22" t="s">
        <v>135</v>
      </c>
      <c r="F44" s="22"/>
      <c r="G44" s="52">
        <v>2.21</v>
      </c>
      <c r="H44" s="24"/>
      <c r="I44" s="24">
        <f t="shared" si="0"/>
        <v>2.21</v>
      </c>
      <c r="J44" s="20" t="s">
        <v>21</v>
      </c>
      <c r="K44" s="24">
        <f t="shared" si="1"/>
        <v>6.63</v>
      </c>
      <c r="L44" s="29">
        <f t="shared" si="2"/>
        <v>33.15</v>
      </c>
      <c r="M44" s="20"/>
      <c r="N44" s="20"/>
    </row>
    <row r="45" spans="1:14">
      <c r="A45" s="20">
        <v>40</v>
      </c>
      <c r="B45" s="23" t="s">
        <v>136</v>
      </c>
      <c r="C45" s="23" t="s">
        <v>18</v>
      </c>
      <c r="D45" s="23" t="s">
        <v>137</v>
      </c>
      <c r="E45" s="22" t="s">
        <v>138</v>
      </c>
      <c r="F45" s="22"/>
      <c r="G45" s="52">
        <v>1.07</v>
      </c>
      <c r="H45" s="24"/>
      <c r="I45" s="24">
        <f t="shared" si="0"/>
        <v>1.07</v>
      </c>
      <c r="J45" s="20" t="s">
        <v>21</v>
      </c>
      <c r="K45" s="24">
        <f t="shared" si="1"/>
        <v>3.21</v>
      </c>
      <c r="L45" s="29">
        <f t="shared" si="2"/>
        <v>16.05</v>
      </c>
      <c r="M45" s="20"/>
      <c r="N45" s="20"/>
    </row>
    <row r="46" spans="1:14">
      <c r="A46" s="20">
        <v>41</v>
      </c>
      <c r="B46" s="23" t="s">
        <v>139</v>
      </c>
      <c r="C46" s="23" t="s">
        <v>18</v>
      </c>
      <c r="D46" s="23" t="s">
        <v>140</v>
      </c>
      <c r="E46" s="22" t="s">
        <v>141</v>
      </c>
      <c r="F46" s="22"/>
      <c r="G46" s="52">
        <v>2.04</v>
      </c>
      <c r="H46" s="24"/>
      <c r="I46" s="24">
        <f t="shared" si="0"/>
        <v>2.04</v>
      </c>
      <c r="J46" s="20" t="s">
        <v>21</v>
      </c>
      <c r="K46" s="24">
        <f t="shared" si="1"/>
        <v>6.12</v>
      </c>
      <c r="L46" s="29">
        <f t="shared" si="2"/>
        <v>30.6</v>
      </c>
      <c r="M46" s="20"/>
      <c r="N46" s="20"/>
    </row>
    <row r="47" spans="1:14">
      <c r="A47" s="20">
        <v>42</v>
      </c>
      <c r="B47" s="23" t="s">
        <v>142</v>
      </c>
      <c r="C47" s="23" t="s">
        <v>18</v>
      </c>
      <c r="D47" s="23" t="s">
        <v>143</v>
      </c>
      <c r="E47" s="22" t="s">
        <v>144</v>
      </c>
      <c r="F47" s="22"/>
      <c r="G47" s="52">
        <v>6.16</v>
      </c>
      <c r="H47" s="24"/>
      <c r="I47" s="24">
        <f t="shared" si="0"/>
        <v>6.16</v>
      </c>
      <c r="J47" s="20" t="s">
        <v>21</v>
      </c>
      <c r="K47" s="24">
        <f t="shared" si="1"/>
        <v>18.48</v>
      </c>
      <c r="L47" s="29">
        <f t="shared" si="2"/>
        <v>92.4</v>
      </c>
      <c r="M47" s="20"/>
      <c r="N47" s="20"/>
    </row>
    <row r="48" spans="1:14">
      <c r="A48" s="20">
        <v>43</v>
      </c>
      <c r="B48" s="23" t="s">
        <v>145</v>
      </c>
      <c r="C48" s="23" t="s">
        <v>18</v>
      </c>
      <c r="D48" s="23" t="s">
        <v>146</v>
      </c>
      <c r="E48" s="22" t="s">
        <v>147</v>
      </c>
      <c r="F48" s="22"/>
      <c r="G48" s="52">
        <v>4.94</v>
      </c>
      <c r="H48" s="24"/>
      <c r="I48" s="24">
        <f t="shared" si="0"/>
        <v>4.94</v>
      </c>
      <c r="J48" s="20" t="s">
        <v>21</v>
      </c>
      <c r="K48" s="24">
        <f t="shared" si="1"/>
        <v>14.82</v>
      </c>
      <c r="L48" s="29">
        <f t="shared" si="2"/>
        <v>74.1</v>
      </c>
      <c r="M48" s="20"/>
      <c r="N48" s="20"/>
    </row>
    <row r="49" spans="1:14">
      <c r="A49" s="20">
        <v>44</v>
      </c>
      <c r="B49" s="23" t="s">
        <v>148</v>
      </c>
      <c r="C49" s="23" t="s">
        <v>18</v>
      </c>
      <c r="D49" s="23" t="s">
        <v>149</v>
      </c>
      <c r="E49" s="22" t="s">
        <v>150</v>
      </c>
      <c r="F49" s="22"/>
      <c r="G49" s="52">
        <v>3.24</v>
      </c>
      <c r="H49" s="24"/>
      <c r="I49" s="24">
        <f t="shared" si="0"/>
        <v>3.24</v>
      </c>
      <c r="J49" s="20" t="s">
        <v>21</v>
      </c>
      <c r="K49" s="24">
        <f t="shared" si="1"/>
        <v>9.72</v>
      </c>
      <c r="L49" s="29">
        <f t="shared" si="2"/>
        <v>48.6</v>
      </c>
      <c r="M49" s="20"/>
      <c r="N49" s="20"/>
    </row>
    <row r="50" spans="1:14">
      <c r="A50" s="20">
        <v>45</v>
      </c>
      <c r="B50" s="23" t="s">
        <v>151</v>
      </c>
      <c r="C50" s="23" t="s">
        <v>18</v>
      </c>
      <c r="D50" s="23" t="s">
        <v>152</v>
      </c>
      <c r="E50" s="22" t="s">
        <v>153</v>
      </c>
      <c r="F50" s="22"/>
      <c r="G50" s="52">
        <v>5.32</v>
      </c>
      <c r="H50" s="24"/>
      <c r="I50" s="24">
        <f t="shared" si="0"/>
        <v>5.32</v>
      </c>
      <c r="J50" s="20" t="s">
        <v>21</v>
      </c>
      <c r="K50" s="24">
        <f t="shared" si="1"/>
        <v>15.96</v>
      </c>
      <c r="L50" s="29">
        <f t="shared" si="2"/>
        <v>79.8</v>
      </c>
      <c r="M50" s="20"/>
      <c r="N50" s="20"/>
    </row>
    <row r="51" spans="1:14">
      <c r="A51" s="20">
        <v>46</v>
      </c>
      <c r="B51" s="23" t="s">
        <v>154</v>
      </c>
      <c r="C51" s="23" t="s">
        <v>18</v>
      </c>
      <c r="D51" s="23" t="s">
        <v>155</v>
      </c>
      <c r="E51" s="22" t="s">
        <v>156</v>
      </c>
      <c r="F51" s="22"/>
      <c r="G51" s="52">
        <v>6.73</v>
      </c>
      <c r="H51" s="24"/>
      <c r="I51" s="24">
        <f t="shared" si="0"/>
        <v>6.73</v>
      </c>
      <c r="J51" s="20" t="s">
        <v>21</v>
      </c>
      <c r="K51" s="24">
        <f t="shared" si="1"/>
        <v>20.19</v>
      </c>
      <c r="L51" s="29">
        <f t="shared" si="2"/>
        <v>100.95</v>
      </c>
      <c r="M51" s="20"/>
      <c r="N51" s="20"/>
    </row>
    <row r="52" spans="1:14">
      <c r="A52" s="20">
        <v>47</v>
      </c>
      <c r="B52" s="23" t="s">
        <v>157</v>
      </c>
      <c r="C52" s="23" t="s">
        <v>18</v>
      </c>
      <c r="D52" s="23" t="s">
        <v>158</v>
      </c>
      <c r="E52" s="22" t="s">
        <v>159</v>
      </c>
      <c r="F52" s="22"/>
      <c r="G52" s="52">
        <v>1.29</v>
      </c>
      <c r="H52" s="24"/>
      <c r="I52" s="24">
        <f t="shared" si="0"/>
        <v>1.29</v>
      </c>
      <c r="J52" s="20" t="s">
        <v>21</v>
      </c>
      <c r="K52" s="24">
        <f t="shared" si="1"/>
        <v>3.87</v>
      </c>
      <c r="L52" s="29">
        <f t="shared" si="2"/>
        <v>19.35</v>
      </c>
      <c r="M52" s="20"/>
      <c r="N52" s="20"/>
    </row>
    <row r="53" spans="1:14">
      <c r="A53" s="20">
        <v>48</v>
      </c>
      <c r="B53" s="23" t="s">
        <v>160</v>
      </c>
      <c r="C53" s="23" t="s">
        <v>18</v>
      </c>
      <c r="D53" s="23" t="s">
        <v>161</v>
      </c>
      <c r="E53" s="22" t="s">
        <v>162</v>
      </c>
      <c r="F53" s="22"/>
      <c r="G53" s="52">
        <v>1.72</v>
      </c>
      <c r="H53" s="24"/>
      <c r="I53" s="24">
        <f t="shared" si="0"/>
        <v>1.72</v>
      </c>
      <c r="J53" s="20" t="s">
        <v>21</v>
      </c>
      <c r="K53" s="24">
        <f t="shared" si="1"/>
        <v>5.16</v>
      </c>
      <c r="L53" s="29">
        <f t="shared" si="2"/>
        <v>25.8</v>
      </c>
      <c r="M53" s="20"/>
      <c r="N53" s="20"/>
    </row>
    <row r="54" spans="1:14">
      <c r="A54" s="20">
        <v>49</v>
      </c>
      <c r="B54" s="23" t="s">
        <v>163</v>
      </c>
      <c r="C54" s="23" t="s">
        <v>18</v>
      </c>
      <c r="D54" s="23" t="s">
        <v>164</v>
      </c>
      <c r="E54" s="22" t="s">
        <v>165</v>
      </c>
      <c r="F54" s="22"/>
      <c r="G54" s="52">
        <v>1.37</v>
      </c>
      <c r="H54" s="24"/>
      <c r="I54" s="24">
        <f t="shared" si="0"/>
        <v>1.37</v>
      </c>
      <c r="J54" s="20" t="s">
        <v>21</v>
      </c>
      <c r="K54" s="24">
        <f t="shared" si="1"/>
        <v>4.11</v>
      </c>
      <c r="L54" s="29">
        <f t="shared" si="2"/>
        <v>20.55</v>
      </c>
      <c r="M54" s="20"/>
      <c r="N54" s="20"/>
    </row>
    <row r="55" spans="1:14">
      <c r="A55" s="20">
        <v>50</v>
      </c>
      <c r="B55" s="23" t="s">
        <v>166</v>
      </c>
      <c r="C55" s="23" t="s">
        <v>18</v>
      </c>
      <c r="D55" s="23" t="s">
        <v>167</v>
      </c>
      <c r="E55" s="22" t="s">
        <v>168</v>
      </c>
      <c r="F55" s="22"/>
      <c r="G55" s="52">
        <v>2.37</v>
      </c>
      <c r="H55" s="24"/>
      <c r="I55" s="24">
        <f t="shared" ref="I55:I61" si="3">G55</f>
        <v>2.37</v>
      </c>
      <c r="J55" s="20" t="s">
        <v>21</v>
      </c>
      <c r="K55" s="24">
        <f t="shared" si="1"/>
        <v>7.11</v>
      </c>
      <c r="L55" s="29">
        <f t="shared" si="2"/>
        <v>35.55</v>
      </c>
      <c r="M55" s="20"/>
      <c r="N55" s="20"/>
    </row>
    <row r="56" customFormat="1" spans="1:14">
      <c r="A56" s="20">
        <v>51</v>
      </c>
      <c r="B56" s="23" t="s">
        <v>169</v>
      </c>
      <c r="C56" s="23" t="s">
        <v>18</v>
      </c>
      <c r="D56" s="23" t="s">
        <v>170</v>
      </c>
      <c r="E56" s="22" t="s">
        <v>171</v>
      </c>
      <c r="F56" s="22"/>
      <c r="G56" s="52">
        <v>2.18</v>
      </c>
      <c r="H56" s="24"/>
      <c r="I56" s="24">
        <f t="shared" si="3"/>
        <v>2.18</v>
      </c>
      <c r="J56" s="20" t="s">
        <v>21</v>
      </c>
      <c r="K56" s="24">
        <f t="shared" si="1"/>
        <v>6.54</v>
      </c>
      <c r="L56" s="29">
        <f t="shared" si="2"/>
        <v>32.7</v>
      </c>
      <c r="M56" s="20"/>
      <c r="N56" s="20"/>
    </row>
    <row r="57" customFormat="1" spans="1:14">
      <c r="A57" s="20">
        <v>52</v>
      </c>
      <c r="B57" s="23" t="s">
        <v>172</v>
      </c>
      <c r="C57" s="23" t="s">
        <v>18</v>
      </c>
      <c r="D57" s="23" t="s">
        <v>173</v>
      </c>
      <c r="E57" s="22" t="s">
        <v>174</v>
      </c>
      <c r="F57" s="22"/>
      <c r="G57" s="52">
        <v>2.38</v>
      </c>
      <c r="H57" s="24"/>
      <c r="I57" s="24">
        <f t="shared" si="3"/>
        <v>2.38</v>
      </c>
      <c r="J57" s="20" t="s">
        <v>21</v>
      </c>
      <c r="K57" s="24">
        <f t="shared" si="1"/>
        <v>7.14</v>
      </c>
      <c r="L57" s="29">
        <f t="shared" si="2"/>
        <v>35.7</v>
      </c>
      <c r="M57" s="20"/>
      <c r="N57" s="20"/>
    </row>
    <row r="58" customFormat="1" spans="1:14">
      <c r="A58" s="20">
        <v>53</v>
      </c>
      <c r="B58" s="23" t="s">
        <v>175</v>
      </c>
      <c r="C58" s="23" t="s">
        <v>18</v>
      </c>
      <c r="D58" s="23" t="s">
        <v>176</v>
      </c>
      <c r="E58" s="22" t="s">
        <v>177</v>
      </c>
      <c r="F58" s="22"/>
      <c r="G58" s="52">
        <v>1.05</v>
      </c>
      <c r="H58" s="24"/>
      <c r="I58" s="24">
        <f t="shared" si="3"/>
        <v>1.05</v>
      </c>
      <c r="J58" s="20" t="s">
        <v>21</v>
      </c>
      <c r="K58" s="24">
        <f t="shared" si="1"/>
        <v>3.15</v>
      </c>
      <c r="L58" s="29">
        <f t="shared" si="2"/>
        <v>15.75</v>
      </c>
      <c r="M58" s="20"/>
      <c r="N58" s="20"/>
    </row>
    <row r="59" customFormat="1" spans="1:14">
      <c r="A59" s="20">
        <v>54</v>
      </c>
      <c r="B59" s="23" t="s">
        <v>178</v>
      </c>
      <c r="C59" s="23" t="s">
        <v>18</v>
      </c>
      <c r="D59" s="23" t="s">
        <v>179</v>
      </c>
      <c r="E59" s="22" t="s">
        <v>180</v>
      </c>
      <c r="F59" s="22"/>
      <c r="G59" s="52">
        <v>5</v>
      </c>
      <c r="H59" s="24"/>
      <c r="I59" s="24">
        <f t="shared" si="3"/>
        <v>5</v>
      </c>
      <c r="J59" s="20" t="s">
        <v>21</v>
      </c>
      <c r="K59" s="24">
        <f t="shared" si="1"/>
        <v>15</v>
      </c>
      <c r="L59" s="29">
        <f t="shared" si="2"/>
        <v>75</v>
      </c>
      <c r="M59" s="20"/>
      <c r="N59" s="20"/>
    </row>
    <row r="60" customFormat="1" spans="1:14">
      <c r="A60" s="20">
        <v>55</v>
      </c>
      <c r="B60" s="23" t="s">
        <v>181</v>
      </c>
      <c r="C60" s="23" t="s">
        <v>18</v>
      </c>
      <c r="D60" s="23" t="s">
        <v>182</v>
      </c>
      <c r="E60" s="22" t="s">
        <v>183</v>
      </c>
      <c r="F60" s="22"/>
      <c r="G60" s="52">
        <v>3.31</v>
      </c>
      <c r="H60" s="24"/>
      <c r="I60" s="24">
        <f t="shared" si="3"/>
        <v>3.31</v>
      </c>
      <c r="J60" s="20" t="s">
        <v>21</v>
      </c>
      <c r="K60" s="24">
        <f t="shared" si="1"/>
        <v>9.93</v>
      </c>
      <c r="L60" s="29">
        <f t="shared" si="2"/>
        <v>49.65</v>
      </c>
      <c r="M60" s="20"/>
      <c r="N60" s="20"/>
    </row>
    <row r="61" customFormat="1" spans="1:14">
      <c r="A61" s="20">
        <v>56</v>
      </c>
      <c r="B61" s="23" t="s">
        <v>184</v>
      </c>
      <c r="C61" s="23" t="s">
        <v>18</v>
      </c>
      <c r="D61" s="23" t="s">
        <v>185</v>
      </c>
      <c r="E61" s="22" t="s">
        <v>186</v>
      </c>
      <c r="F61" s="22"/>
      <c r="G61" s="52">
        <v>5</v>
      </c>
      <c r="H61" s="24"/>
      <c r="I61" s="24">
        <f t="shared" si="3"/>
        <v>5</v>
      </c>
      <c r="J61" s="20" t="s">
        <v>21</v>
      </c>
      <c r="K61" s="24">
        <f t="shared" si="1"/>
        <v>15</v>
      </c>
      <c r="L61" s="29">
        <f t="shared" si="2"/>
        <v>75</v>
      </c>
      <c r="M61" s="20"/>
      <c r="N61" s="20"/>
    </row>
    <row r="62" s="37" customFormat="1" spans="1:14">
      <c r="A62" s="38" t="s">
        <v>16</v>
      </c>
      <c r="B62" s="38"/>
      <c r="C62" s="39" t="s">
        <v>187</v>
      </c>
      <c r="D62" s="38" t="s">
        <v>188</v>
      </c>
      <c r="E62" s="22" t="s">
        <v>189</v>
      </c>
      <c r="F62" s="38"/>
      <c r="G62" s="50">
        <f>SUM(G6:G61)</f>
        <v>205</v>
      </c>
      <c r="H62" s="24"/>
      <c r="I62" s="24">
        <f t="shared" ref="I62" si="4">G62</f>
        <v>205</v>
      </c>
      <c r="J62" s="20"/>
      <c r="K62" s="24">
        <f t="shared" si="1"/>
        <v>615</v>
      </c>
      <c r="L62" s="29">
        <f t="shared" si="2"/>
        <v>3075</v>
      </c>
      <c r="M62" s="20"/>
      <c r="N62" s="20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97"/>
  <sheetViews>
    <sheetView topLeftCell="A6" workbookViewId="0">
      <selection activeCell="P21" sqref="P21"/>
    </sheetView>
  </sheetViews>
  <sheetFormatPr defaultColWidth="9" defaultRowHeight="13.5"/>
  <cols>
    <col min="1" max="1" width="4.75" style="1" customWidth="1"/>
    <col min="2" max="2" width="9" style="1"/>
    <col min="3" max="3" width="17.375" style="2" customWidth="1"/>
    <col min="4" max="4" width="21.5" style="1" customWidth="1"/>
    <col min="5" max="5" width="11" style="1" customWidth="1"/>
    <col min="6" max="6" width="6.625" style="1" customWidth="1"/>
    <col min="7" max="7" width="7.875" style="1" customWidth="1"/>
    <col min="8" max="8" width="6.25" style="3" customWidth="1"/>
    <col min="9" max="9" width="8" style="1" customWidth="1"/>
    <col min="10" max="10" width="10.375" style="1" customWidth="1"/>
    <col min="11" max="11" width="10.875" style="3" customWidth="1"/>
    <col min="12" max="12" width="9.625" style="1" customWidth="1"/>
    <col min="13" max="13" width="9" style="1" customWidth="1"/>
    <col min="14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190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1" t="s">
        <v>191</v>
      </c>
      <c r="C6" s="21" t="s">
        <v>18</v>
      </c>
      <c r="D6" s="21" t="s">
        <v>192</v>
      </c>
      <c r="E6" s="22" t="s">
        <v>193</v>
      </c>
      <c r="F6" s="22"/>
      <c r="G6" s="21">
        <v>3.19</v>
      </c>
      <c r="H6" s="24"/>
      <c r="I6" s="24">
        <f t="shared" ref="I6:I25" si="0">G6</f>
        <v>3.19</v>
      </c>
      <c r="J6" s="20" t="s">
        <v>194</v>
      </c>
      <c r="K6" s="24">
        <f t="shared" ref="K6:K25" si="1">I6*3</f>
        <v>9.57</v>
      </c>
      <c r="L6" s="29">
        <f t="shared" ref="L6:L25" si="2">I6*15</f>
        <v>47.85</v>
      </c>
      <c r="M6" s="20"/>
      <c r="N6" s="20"/>
    </row>
    <row r="7" spans="1:14">
      <c r="A7" s="20">
        <v>2</v>
      </c>
      <c r="B7" s="21" t="s">
        <v>195</v>
      </c>
      <c r="C7" s="21" t="s">
        <v>18</v>
      </c>
      <c r="D7" s="21" t="s">
        <v>196</v>
      </c>
      <c r="E7" s="22" t="s">
        <v>197</v>
      </c>
      <c r="F7" s="22"/>
      <c r="G7" s="21">
        <v>0.37</v>
      </c>
      <c r="H7" s="24"/>
      <c r="I7" s="24">
        <f t="shared" si="0"/>
        <v>0.37</v>
      </c>
      <c r="J7" s="20" t="s">
        <v>194</v>
      </c>
      <c r="K7" s="24">
        <f t="shared" si="1"/>
        <v>1.11</v>
      </c>
      <c r="L7" s="29">
        <f t="shared" si="2"/>
        <v>5.55</v>
      </c>
      <c r="M7" s="20"/>
      <c r="N7" s="20"/>
    </row>
    <row r="8" spans="1:14">
      <c r="A8" s="20">
        <v>3</v>
      </c>
      <c r="B8" s="21" t="s">
        <v>198</v>
      </c>
      <c r="C8" s="21" t="s">
        <v>18</v>
      </c>
      <c r="D8" s="21" t="s">
        <v>199</v>
      </c>
      <c r="E8" s="22" t="s">
        <v>200</v>
      </c>
      <c r="F8" s="22"/>
      <c r="G8" s="21">
        <v>1.93</v>
      </c>
      <c r="H8" s="24"/>
      <c r="I8" s="24">
        <f t="shared" si="0"/>
        <v>1.93</v>
      </c>
      <c r="J8" s="20" t="s">
        <v>194</v>
      </c>
      <c r="K8" s="24">
        <f t="shared" si="1"/>
        <v>5.79</v>
      </c>
      <c r="L8" s="29">
        <f t="shared" si="2"/>
        <v>28.95</v>
      </c>
      <c r="M8" s="20"/>
      <c r="N8" s="20"/>
    </row>
    <row r="9" spans="1:14">
      <c r="A9" s="20">
        <v>4</v>
      </c>
      <c r="B9" s="21" t="s">
        <v>201</v>
      </c>
      <c r="C9" s="21" t="s">
        <v>18</v>
      </c>
      <c r="D9" s="21" t="s">
        <v>202</v>
      </c>
      <c r="E9" s="22" t="s">
        <v>203</v>
      </c>
      <c r="F9" s="22"/>
      <c r="G9" s="21">
        <v>1.45</v>
      </c>
      <c r="H9" s="24"/>
      <c r="I9" s="24">
        <f t="shared" si="0"/>
        <v>1.45</v>
      </c>
      <c r="J9" s="20" t="s">
        <v>194</v>
      </c>
      <c r="K9" s="24">
        <f t="shared" si="1"/>
        <v>4.35</v>
      </c>
      <c r="L9" s="29">
        <f t="shared" si="2"/>
        <v>21.75</v>
      </c>
      <c r="M9" s="20"/>
      <c r="N9" s="20"/>
    </row>
    <row r="10" spans="1:14">
      <c r="A10" s="20">
        <v>5</v>
      </c>
      <c r="B10" s="21" t="s">
        <v>204</v>
      </c>
      <c r="C10" s="21" t="s">
        <v>18</v>
      </c>
      <c r="D10" s="21" t="s">
        <v>205</v>
      </c>
      <c r="E10" s="22" t="s">
        <v>206</v>
      </c>
      <c r="F10" s="22"/>
      <c r="G10" s="21">
        <v>2.58</v>
      </c>
      <c r="H10" s="24"/>
      <c r="I10" s="24">
        <f t="shared" si="0"/>
        <v>2.58</v>
      </c>
      <c r="J10" s="20" t="s">
        <v>194</v>
      </c>
      <c r="K10" s="24">
        <f t="shared" si="1"/>
        <v>7.74</v>
      </c>
      <c r="L10" s="29">
        <f t="shared" si="2"/>
        <v>38.7</v>
      </c>
      <c r="M10" s="20"/>
      <c r="N10" s="20"/>
    </row>
    <row r="11" spans="1:14">
      <c r="A11" s="20">
        <v>6</v>
      </c>
      <c r="B11" s="21" t="s">
        <v>207</v>
      </c>
      <c r="C11" s="21" t="s">
        <v>18</v>
      </c>
      <c r="D11" s="21" t="s">
        <v>208</v>
      </c>
      <c r="E11" s="22" t="s">
        <v>209</v>
      </c>
      <c r="F11" s="22"/>
      <c r="G11" s="21">
        <v>1.45</v>
      </c>
      <c r="H11" s="24"/>
      <c r="I11" s="24">
        <f t="shared" si="0"/>
        <v>1.45</v>
      </c>
      <c r="J11" s="20" t="s">
        <v>194</v>
      </c>
      <c r="K11" s="24">
        <f t="shared" si="1"/>
        <v>4.35</v>
      </c>
      <c r="L11" s="29">
        <f t="shared" si="2"/>
        <v>21.75</v>
      </c>
      <c r="M11" s="20"/>
      <c r="N11" s="20"/>
    </row>
    <row r="12" spans="1:14">
      <c r="A12" s="20">
        <v>7</v>
      </c>
      <c r="B12" s="21" t="s">
        <v>210</v>
      </c>
      <c r="C12" s="21" t="s">
        <v>18</v>
      </c>
      <c r="D12" s="21" t="s">
        <v>211</v>
      </c>
      <c r="E12" s="22" t="s">
        <v>212</v>
      </c>
      <c r="F12" s="22"/>
      <c r="G12" s="21">
        <v>0.99</v>
      </c>
      <c r="H12" s="24"/>
      <c r="I12" s="24">
        <f t="shared" si="0"/>
        <v>0.99</v>
      </c>
      <c r="J12" s="20" t="s">
        <v>194</v>
      </c>
      <c r="K12" s="24">
        <f t="shared" si="1"/>
        <v>2.97</v>
      </c>
      <c r="L12" s="29">
        <f t="shared" si="2"/>
        <v>14.85</v>
      </c>
      <c r="M12" s="20"/>
      <c r="N12" s="20"/>
    </row>
    <row r="13" spans="1:14">
      <c r="A13" s="20">
        <v>8</v>
      </c>
      <c r="B13" s="21" t="s">
        <v>213</v>
      </c>
      <c r="C13" s="21" t="s">
        <v>18</v>
      </c>
      <c r="D13" s="21" t="s">
        <v>214</v>
      </c>
      <c r="E13" s="22" t="s">
        <v>215</v>
      </c>
      <c r="F13" s="22"/>
      <c r="G13" s="21">
        <v>0.81</v>
      </c>
      <c r="H13" s="24"/>
      <c r="I13" s="24">
        <f t="shared" si="0"/>
        <v>0.81</v>
      </c>
      <c r="J13" s="20" t="s">
        <v>194</v>
      </c>
      <c r="K13" s="24">
        <f t="shared" si="1"/>
        <v>2.43</v>
      </c>
      <c r="L13" s="29">
        <f t="shared" si="2"/>
        <v>12.15</v>
      </c>
      <c r="M13" s="20"/>
      <c r="N13" s="20"/>
    </row>
    <row r="14" spans="1:14">
      <c r="A14" s="20">
        <v>9</v>
      </c>
      <c r="B14" s="21" t="s">
        <v>216</v>
      </c>
      <c r="C14" s="21" t="s">
        <v>18</v>
      </c>
      <c r="D14" s="21" t="s">
        <v>217</v>
      </c>
      <c r="E14" s="22" t="s">
        <v>218</v>
      </c>
      <c r="F14" s="22"/>
      <c r="G14" s="21">
        <v>1.77</v>
      </c>
      <c r="H14" s="24"/>
      <c r="I14" s="24">
        <f t="shared" si="0"/>
        <v>1.77</v>
      </c>
      <c r="J14" s="20" t="s">
        <v>194</v>
      </c>
      <c r="K14" s="24">
        <f t="shared" si="1"/>
        <v>5.31</v>
      </c>
      <c r="L14" s="29">
        <f t="shared" si="2"/>
        <v>26.55</v>
      </c>
      <c r="M14" s="20"/>
      <c r="N14" s="20"/>
    </row>
    <row r="15" spans="1:14">
      <c r="A15" s="20">
        <v>10</v>
      </c>
      <c r="B15" s="21" t="s">
        <v>219</v>
      </c>
      <c r="C15" s="21" t="s">
        <v>18</v>
      </c>
      <c r="D15" s="21" t="s">
        <v>220</v>
      </c>
      <c r="E15" s="22" t="s">
        <v>221</v>
      </c>
      <c r="F15" s="22"/>
      <c r="G15" s="21">
        <v>1.44</v>
      </c>
      <c r="H15" s="24"/>
      <c r="I15" s="24">
        <f t="shared" si="0"/>
        <v>1.44</v>
      </c>
      <c r="J15" s="20" t="s">
        <v>194</v>
      </c>
      <c r="K15" s="24">
        <f t="shared" si="1"/>
        <v>4.32</v>
      </c>
      <c r="L15" s="29">
        <f t="shared" si="2"/>
        <v>21.6</v>
      </c>
      <c r="M15" s="20"/>
      <c r="N15" s="20"/>
    </row>
    <row r="16" spans="1:14">
      <c r="A16" s="20">
        <v>11</v>
      </c>
      <c r="B16" s="21" t="s">
        <v>222</v>
      </c>
      <c r="C16" s="21" t="s">
        <v>18</v>
      </c>
      <c r="D16" s="21" t="s">
        <v>223</v>
      </c>
      <c r="E16" s="22" t="s">
        <v>224</v>
      </c>
      <c r="F16" s="22"/>
      <c r="G16" s="21">
        <v>1.7</v>
      </c>
      <c r="H16" s="24"/>
      <c r="I16" s="24">
        <f t="shared" si="0"/>
        <v>1.7</v>
      </c>
      <c r="J16" s="20" t="s">
        <v>194</v>
      </c>
      <c r="K16" s="24">
        <f t="shared" si="1"/>
        <v>5.1</v>
      </c>
      <c r="L16" s="29">
        <f t="shared" si="2"/>
        <v>25.5</v>
      </c>
      <c r="M16" s="20"/>
      <c r="N16" s="20"/>
    </row>
    <row r="17" spans="1:14">
      <c r="A17" s="20">
        <v>12</v>
      </c>
      <c r="B17" s="21" t="s">
        <v>225</v>
      </c>
      <c r="C17" s="21" t="s">
        <v>18</v>
      </c>
      <c r="D17" s="21" t="s">
        <v>226</v>
      </c>
      <c r="E17" s="22" t="s">
        <v>227</v>
      </c>
      <c r="F17" s="22"/>
      <c r="G17" s="21">
        <v>0.96</v>
      </c>
      <c r="H17" s="24"/>
      <c r="I17" s="24">
        <f t="shared" si="0"/>
        <v>0.96</v>
      </c>
      <c r="J17" s="20" t="s">
        <v>194</v>
      </c>
      <c r="K17" s="24">
        <f t="shared" si="1"/>
        <v>2.88</v>
      </c>
      <c r="L17" s="29">
        <f t="shared" si="2"/>
        <v>14.4</v>
      </c>
      <c r="M17" s="20"/>
      <c r="N17" s="20"/>
    </row>
    <row r="18" spans="1:14">
      <c r="A18" s="20">
        <v>13</v>
      </c>
      <c r="B18" s="21" t="s">
        <v>228</v>
      </c>
      <c r="C18" s="21" t="s">
        <v>18</v>
      </c>
      <c r="D18" s="21" t="s">
        <v>229</v>
      </c>
      <c r="E18" s="22" t="s">
        <v>230</v>
      </c>
      <c r="F18" s="22"/>
      <c r="G18" s="21">
        <v>0.93</v>
      </c>
      <c r="H18" s="24"/>
      <c r="I18" s="24">
        <f t="shared" si="0"/>
        <v>0.93</v>
      </c>
      <c r="J18" s="20" t="s">
        <v>194</v>
      </c>
      <c r="K18" s="24">
        <f t="shared" si="1"/>
        <v>2.79</v>
      </c>
      <c r="L18" s="29">
        <f t="shared" si="2"/>
        <v>13.95</v>
      </c>
      <c r="M18" s="20"/>
      <c r="N18" s="20"/>
    </row>
    <row r="19" spans="1:14">
      <c r="A19" s="20">
        <v>14</v>
      </c>
      <c r="B19" s="21" t="s">
        <v>231</v>
      </c>
      <c r="C19" s="21" t="s">
        <v>18</v>
      </c>
      <c r="D19" s="21" t="s">
        <v>232</v>
      </c>
      <c r="E19" s="22" t="s">
        <v>233</v>
      </c>
      <c r="F19" s="22"/>
      <c r="G19" s="21">
        <v>2.33</v>
      </c>
      <c r="H19" s="24"/>
      <c r="I19" s="24">
        <f t="shared" si="0"/>
        <v>2.33</v>
      </c>
      <c r="J19" s="20" t="s">
        <v>194</v>
      </c>
      <c r="K19" s="24">
        <f t="shared" si="1"/>
        <v>6.99</v>
      </c>
      <c r="L19" s="29">
        <f t="shared" si="2"/>
        <v>34.95</v>
      </c>
      <c r="M19" s="20"/>
      <c r="N19" s="20"/>
    </row>
    <row r="20" spans="1:14">
      <c r="A20" s="20">
        <v>15</v>
      </c>
      <c r="B20" s="21" t="s">
        <v>234</v>
      </c>
      <c r="C20" s="21" t="s">
        <v>18</v>
      </c>
      <c r="D20" s="21" t="s">
        <v>235</v>
      </c>
      <c r="E20" s="22" t="s">
        <v>236</v>
      </c>
      <c r="F20" s="22"/>
      <c r="G20" s="21">
        <v>2.32</v>
      </c>
      <c r="H20" s="24"/>
      <c r="I20" s="24">
        <f t="shared" si="0"/>
        <v>2.32</v>
      </c>
      <c r="J20" s="20" t="s">
        <v>194</v>
      </c>
      <c r="K20" s="24">
        <f t="shared" si="1"/>
        <v>6.96</v>
      </c>
      <c r="L20" s="29">
        <f t="shared" si="2"/>
        <v>34.8</v>
      </c>
      <c r="M20" s="20"/>
      <c r="N20" s="20"/>
    </row>
    <row r="21" spans="1:14">
      <c r="A21" s="20">
        <v>16</v>
      </c>
      <c r="B21" s="21" t="s">
        <v>237</v>
      </c>
      <c r="C21" s="21" t="s">
        <v>18</v>
      </c>
      <c r="D21" s="21" t="s">
        <v>238</v>
      </c>
      <c r="E21" s="22" t="s">
        <v>239</v>
      </c>
      <c r="F21" s="22"/>
      <c r="G21" s="21">
        <v>1.14</v>
      </c>
      <c r="H21" s="24"/>
      <c r="I21" s="24">
        <f t="shared" si="0"/>
        <v>1.14</v>
      </c>
      <c r="J21" s="20" t="s">
        <v>194</v>
      </c>
      <c r="K21" s="24">
        <f t="shared" si="1"/>
        <v>3.42</v>
      </c>
      <c r="L21" s="29">
        <f t="shared" si="2"/>
        <v>17.1</v>
      </c>
      <c r="M21" s="20"/>
      <c r="N21" s="20"/>
    </row>
    <row r="22" spans="1:14">
      <c r="A22" s="20">
        <v>17</v>
      </c>
      <c r="B22" s="21" t="s">
        <v>240</v>
      </c>
      <c r="C22" s="21" t="s">
        <v>18</v>
      </c>
      <c r="D22" s="21" t="s">
        <v>241</v>
      </c>
      <c r="E22" s="22" t="s">
        <v>242</v>
      </c>
      <c r="F22" s="22"/>
      <c r="G22" s="21">
        <v>1.14</v>
      </c>
      <c r="H22" s="24"/>
      <c r="I22" s="24">
        <f t="shared" si="0"/>
        <v>1.14</v>
      </c>
      <c r="J22" s="20" t="s">
        <v>243</v>
      </c>
      <c r="K22" s="24">
        <f t="shared" si="1"/>
        <v>3.42</v>
      </c>
      <c r="L22" s="29">
        <f t="shared" si="2"/>
        <v>17.1</v>
      </c>
      <c r="M22" s="20"/>
      <c r="N22" s="20"/>
    </row>
    <row r="23" spans="1:14">
      <c r="A23" s="20">
        <v>18</v>
      </c>
      <c r="B23" s="21" t="s">
        <v>244</v>
      </c>
      <c r="C23" s="21" t="s">
        <v>18</v>
      </c>
      <c r="D23" s="21" t="s">
        <v>245</v>
      </c>
      <c r="E23" s="22" t="s">
        <v>246</v>
      </c>
      <c r="F23" s="22"/>
      <c r="G23" s="21">
        <v>1.13</v>
      </c>
      <c r="H23" s="24"/>
      <c r="I23" s="24">
        <f t="shared" si="0"/>
        <v>1.13</v>
      </c>
      <c r="J23" s="20" t="s">
        <v>243</v>
      </c>
      <c r="K23" s="24">
        <f t="shared" si="1"/>
        <v>3.39</v>
      </c>
      <c r="L23" s="29">
        <f t="shared" si="2"/>
        <v>16.95</v>
      </c>
      <c r="M23" s="20"/>
      <c r="N23" s="20"/>
    </row>
    <row r="24" spans="1:14">
      <c r="A24" s="20">
        <v>19</v>
      </c>
      <c r="B24" s="21" t="s">
        <v>247</v>
      </c>
      <c r="C24" s="21" t="s">
        <v>18</v>
      </c>
      <c r="D24" s="21" t="s">
        <v>248</v>
      </c>
      <c r="E24" s="22" t="s">
        <v>249</v>
      </c>
      <c r="F24" s="22"/>
      <c r="G24" s="21">
        <v>1.63</v>
      </c>
      <c r="H24" s="24"/>
      <c r="I24" s="24">
        <f t="shared" si="0"/>
        <v>1.63</v>
      </c>
      <c r="J24" s="20" t="s">
        <v>243</v>
      </c>
      <c r="K24" s="24">
        <f t="shared" si="1"/>
        <v>4.89</v>
      </c>
      <c r="L24" s="29">
        <f t="shared" si="2"/>
        <v>24.45</v>
      </c>
      <c r="M24" s="20"/>
      <c r="N24" s="20"/>
    </row>
    <row r="25" spans="1:14">
      <c r="A25" s="20">
        <v>20</v>
      </c>
      <c r="B25" s="21" t="s">
        <v>250</v>
      </c>
      <c r="C25" s="21" t="s">
        <v>18</v>
      </c>
      <c r="D25" s="21" t="s">
        <v>251</v>
      </c>
      <c r="E25" s="22" t="s">
        <v>252</v>
      </c>
      <c r="F25" s="22"/>
      <c r="G25" s="21">
        <f>2.12+0.57</f>
        <v>2.69</v>
      </c>
      <c r="H25" s="24"/>
      <c r="I25" s="24">
        <f t="shared" si="0"/>
        <v>2.69</v>
      </c>
      <c r="J25" s="20" t="s">
        <v>243</v>
      </c>
      <c r="K25" s="24">
        <f t="shared" si="1"/>
        <v>8.07</v>
      </c>
      <c r="L25" s="29">
        <f t="shared" si="2"/>
        <v>40.35</v>
      </c>
      <c r="M25" s="20"/>
      <c r="N25" s="20"/>
    </row>
    <row r="26" spans="1:14">
      <c r="A26" s="20">
        <v>21</v>
      </c>
      <c r="B26" s="21" t="s">
        <v>253</v>
      </c>
      <c r="C26" s="21" t="s">
        <v>18</v>
      </c>
      <c r="D26" s="21" t="s">
        <v>254</v>
      </c>
      <c r="E26" s="22" t="s">
        <v>255</v>
      </c>
      <c r="F26" s="22"/>
      <c r="G26" s="21">
        <v>3.04</v>
      </c>
      <c r="H26" s="24"/>
      <c r="I26" s="24">
        <f t="shared" ref="I26:I55" si="3">G26</f>
        <v>3.04</v>
      </c>
      <c r="J26" s="20" t="s">
        <v>243</v>
      </c>
      <c r="K26" s="24">
        <f t="shared" ref="K26:K88" si="4">I26*3</f>
        <v>9.12</v>
      </c>
      <c r="L26" s="29">
        <f t="shared" ref="L26:L88" si="5">I26*15</f>
        <v>45.6</v>
      </c>
      <c r="M26" s="20"/>
      <c r="N26" s="20"/>
    </row>
    <row r="27" spans="1:14">
      <c r="A27" s="20">
        <v>22</v>
      </c>
      <c r="B27" s="21" t="s">
        <v>256</v>
      </c>
      <c r="C27" s="21" t="s">
        <v>18</v>
      </c>
      <c r="D27" s="21" t="s">
        <v>257</v>
      </c>
      <c r="E27" s="22" t="s">
        <v>258</v>
      </c>
      <c r="F27" s="22"/>
      <c r="G27" s="21">
        <v>2.05</v>
      </c>
      <c r="H27" s="24"/>
      <c r="I27" s="24">
        <f t="shared" si="3"/>
        <v>2.05</v>
      </c>
      <c r="J27" s="20" t="s">
        <v>243</v>
      </c>
      <c r="K27" s="24">
        <f t="shared" si="4"/>
        <v>6.15</v>
      </c>
      <c r="L27" s="29">
        <f t="shared" si="5"/>
        <v>30.75</v>
      </c>
      <c r="M27" s="20"/>
      <c r="N27" s="20"/>
    </row>
    <row r="28" spans="1:14">
      <c r="A28" s="20">
        <v>23</v>
      </c>
      <c r="B28" s="21" t="s">
        <v>259</v>
      </c>
      <c r="C28" s="21" t="s">
        <v>18</v>
      </c>
      <c r="D28" s="21" t="s">
        <v>260</v>
      </c>
      <c r="E28" s="22" t="s">
        <v>261</v>
      </c>
      <c r="F28" s="22"/>
      <c r="G28" s="21">
        <v>1.02</v>
      </c>
      <c r="H28" s="24"/>
      <c r="I28" s="24">
        <f t="shared" si="3"/>
        <v>1.02</v>
      </c>
      <c r="J28" s="20" t="s">
        <v>243</v>
      </c>
      <c r="K28" s="24">
        <f t="shared" si="4"/>
        <v>3.06</v>
      </c>
      <c r="L28" s="29">
        <f t="shared" si="5"/>
        <v>15.3</v>
      </c>
      <c r="M28" s="20"/>
      <c r="N28" s="20"/>
    </row>
    <row r="29" spans="1:14">
      <c r="A29" s="20">
        <v>24</v>
      </c>
      <c r="B29" s="21" t="s">
        <v>262</v>
      </c>
      <c r="C29" s="21" t="s">
        <v>18</v>
      </c>
      <c r="D29" s="21" t="s">
        <v>263</v>
      </c>
      <c r="E29" s="22" t="s">
        <v>264</v>
      </c>
      <c r="F29" s="22"/>
      <c r="G29" s="21">
        <v>1.15</v>
      </c>
      <c r="H29" s="24"/>
      <c r="I29" s="24">
        <f t="shared" si="3"/>
        <v>1.15</v>
      </c>
      <c r="J29" s="20" t="s">
        <v>243</v>
      </c>
      <c r="K29" s="24">
        <f t="shared" si="4"/>
        <v>3.45</v>
      </c>
      <c r="L29" s="29">
        <f t="shared" si="5"/>
        <v>17.25</v>
      </c>
      <c r="M29" s="20"/>
      <c r="N29" s="20"/>
    </row>
    <row r="30" spans="1:14">
      <c r="A30" s="20">
        <v>25</v>
      </c>
      <c r="B30" s="21" t="s">
        <v>265</v>
      </c>
      <c r="C30" s="21" t="s">
        <v>18</v>
      </c>
      <c r="D30" s="21" t="s">
        <v>266</v>
      </c>
      <c r="E30" s="22" t="s">
        <v>267</v>
      </c>
      <c r="F30" s="22"/>
      <c r="G30" s="21">
        <v>2.96</v>
      </c>
      <c r="H30" s="24"/>
      <c r="I30" s="24">
        <f t="shared" si="3"/>
        <v>2.96</v>
      </c>
      <c r="J30" s="20" t="s">
        <v>243</v>
      </c>
      <c r="K30" s="24">
        <f t="shared" si="4"/>
        <v>8.88</v>
      </c>
      <c r="L30" s="29">
        <f t="shared" si="5"/>
        <v>44.4</v>
      </c>
      <c r="M30" s="20"/>
      <c r="N30" s="20"/>
    </row>
    <row r="31" spans="1:14">
      <c r="A31" s="20">
        <v>26</v>
      </c>
      <c r="B31" s="21" t="s">
        <v>268</v>
      </c>
      <c r="C31" s="21" t="s">
        <v>18</v>
      </c>
      <c r="D31" s="21" t="s">
        <v>269</v>
      </c>
      <c r="E31" s="22" t="s">
        <v>270</v>
      </c>
      <c r="F31" s="22"/>
      <c r="G31" s="21">
        <v>1.54</v>
      </c>
      <c r="H31" s="24"/>
      <c r="I31" s="24">
        <f t="shared" si="3"/>
        <v>1.54</v>
      </c>
      <c r="J31" s="20" t="s">
        <v>243</v>
      </c>
      <c r="K31" s="24">
        <f t="shared" si="4"/>
        <v>4.62</v>
      </c>
      <c r="L31" s="29">
        <f t="shared" si="5"/>
        <v>23.1</v>
      </c>
      <c r="M31" s="20"/>
      <c r="N31" s="20"/>
    </row>
    <row r="32" spans="1:14">
      <c r="A32" s="20">
        <v>27</v>
      </c>
      <c r="B32" s="21" t="s">
        <v>271</v>
      </c>
      <c r="C32" s="21" t="s">
        <v>18</v>
      </c>
      <c r="D32" s="21" t="s">
        <v>272</v>
      </c>
      <c r="E32" s="22" t="s">
        <v>273</v>
      </c>
      <c r="F32" s="22"/>
      <c r="G32" s="21">
        <v>2.05</v>
      </c>
      <c r="H32" s="24"/>
      <c r="I32" s="24">
        <f t="shared" si="3"/>
        <v>2.05</v>
      </c>
      <c r="J32" s="20" t="s">
        <v>243</v>
      </c>
      <c r="K32" s="24">
        <f t="shared" si="4"/>
        <v>6.15</v>
      </c>
      <c r="L32" s="29">
        <f t="shared" si="5"/>
        <v>30.75</v>
      </c>
      <c r="M32" s="20"/>
      <c r="N32" s="20"/>
    </row>
    <row r="33" spans="1:14">
      <c r="A33" s="20">
        <v>28</v>
      </c>
      <c r="B33" s="21" t="s">
        <v>274</v>
      </c>
      <c r="C33" s="21" t="s">
        <v>18</v>
      </c>
      <c r="D33" s="21" t="s">
        <v>275</v>
      </c>
      <c r="E33" s="22" t="s">
        <v>276</v>
      </c>
      <c r="F33" s="22"/>
      <c r="G33" s="21">
        <v>1.17</v>
      </c>
      <c r="H33" s="24"/>
      <c r="I33" s="24">
        <f t="shared" si="3"/>
        <v>1.17</v>
      </c>
      <c r="J33" s="20" t="s">
        <v>243</v>
      </c>
      <c r="K33" s="24">
        <f t="shared" si="4"/>
        <v>3.51</v>
      </c>
      <c r="L33" s="29">
        <f t="shared" si="5"/>
        <v>17.55</v>
      </c>
      <c r="M33" s="20"/>
      <c r="N33" s="20"/>
    </row>
    <row r="34" spans="1:14">
      <c r="A34" s="20">
        <v>29</v>
      </c>
      <c r="B34" s="21" t="s">
        <v>277</v>
      </c>
      <c r="C34" s="21" t="s">
        <v>18</v>
      </c>
      <c r="D34" s="21" t="s">
        <v>278</v>
      </c>
      <c r="E34" s="22" t="s">
        <v>279</v>
      </c>
      <c r="F34" s="22"/>
      <c r="G34" s="21">
        <v>0.82</v>
      </c>
      <c r="H34" s="24"/>
      <c r="I34" s="24">
        <f t="shared" si="3"/>
        <v>0.82</v>
      </c>
      <c r="J34" s="20" t="s">
        <v>243</v>
      </c>
      <c r="K34" s="24">
        <f t="shared" si="4"/>
        <v>2.46</v>
      </c>
      <c r="L34" s="29">
        <f t="shared" si="5"/>
        <v>12.3</v>
      </c>
      <c r="M34" s="20"/>
      <c r="N34" s="20"/>
    </row>
    <row r="35" spans="1:14">
      <c r="A35" s="20">
        <v>30</v>
      </c>
      <c r="B35" s="21" t="s">
        <v>280</v>
      </c>
      <c r="C35" s="21" t="s">
        <v>18</v>
      </c>
      <c r="D35" s="21" t="s">
        <v>281</v>
      </c>
      <c r="E35" s="22" t="s">
        <v>282</v>
      </c>
      <c r="F35" s="22"/>
      <c r="G35" s="21">
        <v>1.99</v>
      </c>
      <c r="H35" s="24"/>
      <c r="I35" s="24">
        <f t="shared" si="3"/>
        <v>1.99</v>
      </c>
      <c r="J35" s="20" t="s">
        <v>243</v>
      </c>
      <c r="K35" s="24">
        <f t="shared" si="4"/>
        <v>5.97</v>
      </c>
      <c r="L35" s="29">
        <f t="shared" si="5"/>
        <v>29.85</v>
      </c>
      <c r="M35" s="20"/>
      <c r="N35" s="20"/>
    </row>
    <row r="36" spans="1:14">
      <c r="A36" s="20">
        <v>31</v>
      </c>
      <c r="B36" s="21" t="s">
        <v>283</v>
      </c>
      <c r="C36" s="21" t="s">
        <v>18</v>
      </c>
      <c r="D36" s="21" t="s">
        <v>284</v>
      </c>
      <c r="E36" s="22" t="s">
        <v>285</v>
      </c>
      <c r="F36" s="22"/>
      <c r="G36" s="21">
        <v>2.33</v>
      </c>
      <c r="H36" s="24"/>
      <c r="I36" s="24">
        <f t="shared" si="3"/>
        <v>2.33</v>
      </c>
      <c r="J36" s="20" t="s">
        <v>243</v>
      </c>
      <c r="K36" s="24">
        <f t="shared" si="4"/>
        <v>6.99</v>
      </c>
      <c r="L36" s="29">
        <f t="shared" si="5"/>
        <v>34.95</v>
      </c>
      <c r="M36" s="20"/>
      <c r="N36" s="20"/>
    </row>
    <row r="37" spans="1:14">
      <c r="A37" s="20">
        <v>32</v>
      </c>
      <c r="B37" s="21" t="s">
        <v>286</v>
      </c>
      <c r="C37" s="21" t="s">
        <v>18</v>
      </c>
      <c r="D37" s="21" t="s">
        <v>287</v>
      </c>
      <c r="E37" s="22" t="s">
        <v>288</v>
      </c>
      <c r="F37" s="22"/>
      <c r="G37" s="21">
        <v>2.5</v>
      </c>
      <c r="H37" s="24"/>
      <c r="I37" s="24">
        <f t="shared" si="3"/>
        <v>2.5</v>
      </c>
      <c r="J37" s="20" t="s">
        <v>243</v>
      </c>
      <c r="K37" s="24">
        <f t="shared" si="4"/>
        <v>7.5</v>
      </c>
      <c r="L37" s="29">
        <f t="shared" si="5"/>
        <v>37.5</v>
      </c>
      <c r="M37" s="20"/>
      <c r="N37" s="20"/>
    </row>
    <row r="38" spans="1:14">
      <c r="A38" s="20">
        <v>33</v>
      </c>
      <c r="B38" s="21" t="s">
        <v>289</v>
      </c>
      <c r="C38" s="21" t="s">
        <v>18</v>
      </c>
      <c r="D38" s="21" t="s">
        <v>290</v>
      </c>
      <c r="E38" s="22" t="s">
        <v>291</v>
      </c>
      <c r="F38" s="22"/>
      <c r="G38" s="21">
        <v>1.89</v>
      </c>
      <c r="H38" s="24"/>
      <c r="I38" s="24">
        <f t="shared" si="3"/>
        <v>1.89</v>
      </c>
      <c r="J38" s="20" t="s">
        <v>243</v>
      </c>
      <c r="K38" s="24">
        <f t="shared" si="4"/>
        <v>5.67</v>
      </c>
      <c r="L38" s="29">
        <f t="shared" si="5"/>
        <v>28.35</v>
      </c>
      <c r="M38" s="20"/>
      <c r="N38" s="20"/>
    </row>
    <row r="39" spans="1:14">
      <c r="A39" s="20">
        <v>34</v>
      </c>
      <c r="B39" s="21" t="s">
        <v>292</v>
      </c>
      <c r="C39" s="21" t="s">
        <v>18</v>
      </c>
      <c r="D39" s="21" t="s">
        <v>293</v>
      </c>
      <c r="E39" s="22" t="s">
        <v>294</v>
      </c>
      <c r="F39" s="22"/>
      <c r="G39" s="21">
        <v>1.67</v>
      </c>
      <c r="H39" s="24"/>
      <c r="I39" s="24">
        <f t="shared" si="3"/>
        <v>1.67</v>
      </c>
      <c r="J39" s="20" t="s">
        <v>243</v>
      </c>
      <c r="K39" s="24">
        <f t="shared" si="4"/>
        <v>5.01</v>
      </c>
      <c r="L39" s="29">
        <f t="shared" si="5"/>
        <v>25.05</v>
      </c>
      <c r="M39" s="20"/>
      <c r="N39" s="20"/>
    </row>
    <row r="40" spans="1:14">
      <c r="A40" s="20">
        <v>35</v>
      </c>
      <c r="B40" s="21" t="s">
        <v>295</v>
      </c>
      <c r="C40" s="21" t="s">
        <v>18</v>
      </c>
      <c r="D40" s="21" t="s">
        <v>296</v>
      </c>
      <c r="E40" s="22" t="s">
        <v>297</v>
      </c>
      <c r="F40" s="22"/>
      <c r="G40" s="21">
        <v>1.5</v>
      </c>
      <c r="H40" s="24"/>
      <c r="I40" s="24">
        <f t="shared" si="3"/>
        <v>1.5</v>
      </c>
      <c r="J40" s="20" t="s">
        <v>243</v>
      </c>
      <c r="K40" s="24">
        <f t="shared" si="4"/>
        <v>4.5</v>
      </c>
      <c r="L40" s="29">
        <f t="shared" si="5"/>
        <v>22.5</v>
      </c>
      <c r="M40" s="20"/>
      <c r="N40" s="20"/>
    </row>
    <row r="41" spans="1:14">
      <c r="A41" s="20">
        <v>36</v>
      </c>
      <c r="B41" s="21" t="s">
        <v>298</v>
      </c>
      <c r="C41" s="21" t="s">
        <v>18</v>
      </c>
      <c r="D41" s="21" t="s">
        <v>299</v>
      </c>
      <c r="E41" s="22" t="s">
        <v>300</v>
      </c>
      <c r="F41" s="22"/>
      <c r="G41" s="21">
        <v>1.14</v>
      </c>
      <c r="H41" s="24"/>
      <c r="I41" s="24">
        <f t="shared" si="3"/>
        <v>1.14</v>
      </c>
      <c r="J41" s="20" t="s">
        <v>194</v>
      </c>
      <c r="K41" s="24">
        <f t="shared" si="4"/>
        <v>3.42</v>
      </c>
      <c r="L41" s="29">
        <f t="shared" si="5"/>
        <v>17.1</v>
      </c>
      <c r="M41" s="20"/>
      <c r="N41" s="20"/>
    </row>
    <row r="42" spans="1:14">
      <c r="A42" s="20">
        <v>37</v>
      </c>
      <c r="B42" s="21" t="s">
        <v>301</v>
      </c>
      <c r="C42" s="21" t="s">
        <v>18</v>
      </c>
      <c r="D42" s="21" t="s">
        <v>302</v>
      </c>
      <c r="E42" s="22" t="s">
        <v>303</v>
      </c>
      <c r="F42" s="22"/>
      <c r="G42" s="21">
        <v>1.14</v>
      </c>
      <c r="H42" s="24"/>
      <c r="I42" s="24">
        <f t="shared" si="3"/>
        <v>1.14</v>
      </c>
      <c r="J42" s="20" t="s">
        <v>194</v>
      </c>
      <c r="K42" s="24">
        <f t="shared" si="4"/>
        <v>3.42</v>
      </c>
      <c r="L42" s="29">
        <f t="shared" si="5"/>
        <v>17.1</v>
      </c>
      <c r="M42" s="20"/>
      <c r="N42" s="20"/>
    </row>
    <row r="43" spans="1:14">
      <c r="A43" s="20">
        <v>38</v>
      </c>
      <c r="B43" s="21" t="s">
        <v>304</v>
      </c>
      <c r="C43" s="21" t="s">
        <v>18</v>
      </c>
      <c r="D43" s="21" t="s">
        <v>305</v>
      </c>
      <c r="E43" s="22" t="s">
        <v>306</v>
      </c>
      <c r="F43" s="22"/>
      <c r="G43" s="21">
        <v>1.18</v>
      </c>
      <c r="H43" s="24"/>
      <c r="I43" s="24">
        <f t="shared" si="3"/>
        <v>1.18</v>
      </c>
      <c r="J43" s="20" t="s">
        <v>194</v>
      </c>
      <c r="K43" s="24">
        <f t="shared" si="4"/>
        <v>3.54</v>
      </c>
      <c r="L43" s="29">
        <f t="shared" si="5"/>
        <v>17.7</v>
      </c>
      <c r="M43" s="20"/>
      <c r="N43" s="20"/>
    </row>
    <row r="44" spans="1:14">
      <c r="A44" s="20">
        <v>39</v>
      </c>
      <c r="B44" s="21" t="s">
        <v>307</v>
      </c>
      <c r="C44" s="21" t="s">
        <v>18</v>
      </c>
      <c r="D44" s="21" t="s">
        <v>308</v>
      </c>
      <c r="E44" s="22" t="s">
        <v>309</v>
      </c>
      <c r="F44" s="22"/>
      <c r="G44" s="21">
        <v>1.04</v>
      </c>
      <c r="H44" s="24"/>
      <c r="I44" s="24">
        <f t="shared" si="3"/>
        <v>1.04</v>
      </c>
      <c r="J44" s="20" t="s">
        <v>194</v>
      </c>
      <c r="K44" s="24">
        <f t="shared" si="4"/>
        <v>3.12</v>
      </c>
      <c r="L44" s="29">
        <f t="shared" si="5"/>
        <v>15.6</v>
      </c>
      <c r="M44" s="20"/>
      <c r="N44" s="20"/>
    </row>
    <row r="45" spans="1:14">
      <c r="A45" s="20">
        <v>40</v>
      </c>
      <c r="B45" s="21" t="s">
        <v>310</v>
      </c>
      <c r="C45" s="21" t="s">
        <v>18</v>
      </c>
      <c r="D45" s="21" t="s">
        <v>311</v>
      </c>
      <c r="E45" s="22" t="s">
        <v>312</v>
      </c>
      <c r="F45" s="22"/>
      <c r="G45" s="21">
        <v>1</v>
      </c>
      <c r="H45" s="24"/>
      <c r="I45" s="24">
        <f t="shared" si="3"/>
        <v>1</v>
      </c>
      <c r="J45" s="20" t="s">
        <v>194</v>
      </c>
      <c r="K45" s="24">
        <f t="shared" si="4"/>
        <v>3</v>
      </c>
      <c r="L45" s="29">
        <f t="shared" si="5"/>
        <v>15</v>
      </c>
      <c r="M45" s="20"/>
      <c r="N45" s="20"/>
    </row>
    <row r="46" spans="1:14">
      <c r="A46" s="20">
        <v>41</v>
      </c>
      <c r="B46" s="21" t="s">
        <v>313</v>
      </c>
      <c r="C46" s="21" t="s">
        <v>18</v>
      </c>
      <c r="D46" s="21" t="s">
        <v>314</v>
      </c>
      <c r="E46" s="22" t="s">
        <v>315</v>
      </c>
      <c r="F46" s="22"/>
      <c r="G46" s="21">
        <v>1</v>
      </c>
      <c r="H46" s="24"/>
      <c r="I46" s="24">
        <f t="shared" si="3"/>
        <v>1</v>
      </c>
      <c r="J46" s="20" t="s">
        <v>194</v>
      </c>
      <c r="K46" s="24">
        <f t="shared" si="4"/>
        <v>3</v>
      </c>
      <c r="L46" s="29">
        <f t="shared" si="5"/>
        <v>15</v>
      </c>
      <c r="M46" s="20"/>
      <c r="N46" s="20"/>
    </row>
    <row r="47" spans="1:14">
      <c r="A47" s="20">
        <v>42</v>
      </c>
      <c r="B47" s="21" t="s">
        <v>316</v>
      </c>
      <c r="C47" s="21" t="s">
        <v>18</v>
      </c>
      <c r="D47" s="21" t="s">
        <v>317</v>
      </c>
      <c r="E47" s="22" t="s">
        <v>318</v>
      </c>
      <c r="F47" s="22"/>
      <c r="G47" s="21">
        <v>1</v>
      </c>
      <c r="H47" s="24"/>
      <c r="I47" s="24">
        <f t="shared" si="3"/>
        <v>1</v>
      </c>
      <c r="J47" s="20" t="s">
        <v>194</v>
      </c>
      <c r="K47" s="24">
        <f t="shared" si="4"/>
        <v>3</v>
      </c>
      <c r="L47" s="29">
        <f t="shared" si="5"/>
        <v>15</v>
      </c>
      <c r="M47" s="20"/>
      <c r="N47" s="20"/>
    </row>
    <row r="48" spans="1:14">
      <c r="A48" s="20">
        <v>43</v>
      </c>
      <c r="B48" s="21" t="s">
        <v>319</v>
      </c>
      <c r="C48" s="21" t="s">
        <v>18</v>
      </c>
      <c r="D48" s="21" t="s">
        <v>320</v>
      </c>
      <c r="E48" s="22" t="s">
        <v>321</v>
      </c>
      <c r="F48" s="22"/>
      <c r="G48" s="21">
        <v>2.74</v>
      </c>
      <c r="H48" s="24"/>
      <c r="I48" s="24">
        <f t="shared" si="3"/>
        <v>2.74</v>
      </c>
      <c r="J48" s="20" t="s">
        <v>243</v>
      </c>
      <c r="K48" s="24">
        <f t="shared" si="4"/>
        <v>8.22</v>
      </c>
      <c r="L48" s="29">
        <f t="shared" si="5"/>
        <v>41.1</v>
      </c>
      <c r="M48" s="20"/>
      <c r="N48" s="20"/>
    </row>
    <row r="49" spans="1:14">
      <c r="A49" s="20">
        <v>44</v>
      </c>
      <c r="B49" s="21" t="s">
        <v>322</v>
      </c>
      <c r="C49" s="21" t="s">
        <v>18</v>
      </c>
      <c r="D49" s="21" t="s">
        <v>323</v>
      </c>
      <c r="E49" s="22" t="s">
        <v>324</v>
      </c>
      <c r="F49" s="22"/>
      <c r="G49" s="21">
        <v>2.44</v>
      </c>
      <c r="H49" s="24"/>
      <c r="I49" s="24">
        <f t="shared" si="3"/>
        <v>2.44</v>
      </c>
      <c r="J49" s="20" t="s">
        <v>243</v>
      </c>
      <c r="K49" s="24">
        <f t="shared" si="4"/>
        <v>7.32</v>
      </c>
      <c r="L49" s="29">
        <f t="shared" si="5"/>
        <v>36.6</v>
      </c>
      <c r="M49" s="20"/>
      <c r="N49" s="20"/>
    </row>
    <row r="50" spans="1:14">
      <c r="A50" s="20">
        <v>45</v>
      </c>
      <c r="B50" s="21" t="s">
        <v>325</v>
      </c>
      <c r="C50" s="21" t="s">
        <v>18</v>
      </c>
      <c r="D50" s="21" t="s">
        <v>326</v>
      </c>
      <c r="E50" s="22" t="s">
        <v>327</v>
      </c>
      <c r="F50" s="22"/>
      <c r="G50" s="21">
        <v>1.61</v>
      </c>
      <c r="H50" s="24"/>
      <c r="I50" s="24">
        <f t="shared" si="3"/>
        <v>1.61</v>
      </c>
      <c r="J50" s="20" t="s">
        <v>243</v>
      </c>
      <c r="K50" s="24">
        <f t="shared" si="4"/>
        <v>4.83</v>
      </c>
      <c r="L50" s="29">
        <f t="shared" si="5"/>
        <v>24.15</v>
      </c>
      <c r="M50" s="20"/>
      <c r="N50" s="20"/>
    </row>
    <row r="51" spans="1:14">
      <c r="A51" s="20">
        <v>46</v>
      </c>
      <c r="B51" s="21" t="s">
        <v>328</v>
      </c>
      <c r="C51" s="21" t="s">
        <v>18</v>
      </c>
      <c r="D51" s="21" t="s">
        <v>329</v>
      </c>
      <c r="E51" s="22" t="s">
        <v>330</v>
      </c>
      <c r="F51" s="22"/>
      <c r="G51" s="21">
        <v>2.02</v>
      </c>
      <c r="H51" s="24"/>
      <c r="I51" s="24">
        <f t="shared" si="3"/>
        <v>2.02</v>
      </c>
      <c r="J51" s="20" t="s">
        <v>243</v>
      </c>
      <c r="K51" s="24">
        <f t="shared" si="4"/>
        <v>6.06</v>
      </c>
      <c r="L51" s="29">
        <f t="shared" si="5"/>
        <v>30.3</v>
      </c>
      <c r="M51" s="20"/>
      <c r="N51" s="20"/>
    </row>
    <row r="52" spans="1:14">
      <c r="A52" s="20">
        <v>47</v>
      </c>
      <c r="B52" s="21" t="s">
        <v>331</v>
      </c>
      <c r="C52" s="21" t="s">
        <v>18</v>
      </c>
      <c r="D52" s="21" t="s">
        <v>332</v>
      </c>
      <c r="E52" s="22" t="s">
        <v>333</v>
      </c>
      <c r="F52" s="22"/>
      <c r="G52" s="21">
        <v>3.14</v>
      </c>
      <c r="H52" s="24"/>
      <c r="I52" s="24">
        <f t="shared" si="3"/>
        <v>3.14</v>
      </c>
      <c r="J52" s="20" t="s">
        <v>243</v>
      </c>
      <c r="K52" s="24">
        <f t="shared" si="4"/>
        <v>9.42</v>
      </c>
      <c r="L52" s="29">
        <f t="shared" si="5"/>
        <v>47.1</v>
      </c>
      <c r="M52" s="20"/>
      <c r="N52" s="20"/>
    </row>
    <row r="53" spans="1:14">
      <c r="A53" s="20">
        <v>48</v>
      </c>
      <c r="B53" s="21" t="s">
        <v>334</v>
      </c>
      <c r="C53" s="21" t="s">
        <v>18</v>
      </c>
      <c r="D53" s="21" t="s">
        <v>335</v>
      </c>
      <c r="E53" s="22" t="s">
        <v>336</v>
      </c>
      <c r="F53" s="22"/>
      <c r="G53" s="21">
        <v>3.1</v>
      </c>
      <c r="H53" s="24"/>
      <c r="I53" s="24">
        <f t="shared" si="3"/>
        <v>3.1</v>
      </c>
      <c r="J53" s="20" t="s">
        <v>243</v>
      </c>
      <c r="K53" s="24">
        <f t="shared" si="4"/>
        <v>9.3</v>
      </c>
      <c r="L53" s="29">
        <f t="shared" si="5"/>
        <v>46.5</v>
      </c>
      <c r="M53" s="20"/>
      <c r="N53" s="20"/>
    </row>
    <row r="54" spans="1:14">
      <c r="A54" s="20">
        <v>49</v>
      </c>
      <c r="B54" s="21" t="s">
        <v>337</v>
      </c>
      <c r="C54" s="21" t="s">
        <v>18</v>
      </c>
      <c r="D54" s="21" t="s">
        <v>338</v>
      </c>
      <c r="E54" s="22" t="s">
        <v>339</v>
      </c>
      <c r="F54" s="22"/>
      <c r="G54" s="21">
        <v>2.94</v>
      </c>
      <c r="H54" s="24"/>
      <c r="I54" s="24">
        <f t="shared" si="3"/>
        <v>2.94</v>
      </c>
      <c r="J54" s="20" t="s">
        <v>243</v>
      </c>
      <c r="K54" s="24">
        <f t="shared" si="4"/>
        <v>8.82</v>
      </c>
      <c r="L54" s="29">
        <f t="shared" si="5"/>
        <v>44.1</v>
      </c>
      <c r="M54" s="20"/>
      <c r="N54" s="20"/>
    </row>
    <row r="55" spans="1:14">
      <c r="A55" s="20">
        <v>50</v>
      </c>
      <c r="B55" s="21" t="s">
        <v>340</v>
      </c>
      <c r="C55" s="21" t="s">
        <v>18</v>
      </c>
      <c r="D55" s="21" t="s">
        <v>341</v>
      </c>
      <c r="E55" s="22" t="s">
        <v>342</v>
      </c>
      <c r="F55" s="22"/>
      <c r="G55" s="21">
        <v>2.86</v>
      </c>
      <c r="H55" s="24"/>
      <c r="I55" s="24">
        <f t="shared" si="3"/>
        <v>2.86</v>
      </c>
      <c r="J55" s="20" t="s">
        <v>243</v>
      </c>
      <c r="K55" s="24">
        <f t="shared" si="4"/>
        <v>8.58</v>
      </c>
      <c r="L55" s="29">
        <f t="shared" si="5"/>
        <v>42.9</v>
      </c>
      <c r="M55" s="20"/>
      <c r="N55" s="20"/>
    </row>
    <row r="56" spans="1:14">
      <c r="A56" s="20">
        <v>51</v>
      </c>
      <c r="B56" s="21" t="s">
        <v>343</v>
      </c>
      <c r="C56" s="21" t="s">
        <v>18</v>
      </c>
      <c r="D56" s="21" t="s">
        <v>344</v>
      </c>
      <c r="E56" s="22" t="s">
        <v>345</v>
      </c>
      <c r="F56" s="22"/>
      <c r="G56" s="21">
        <v>3.51</v>
      </c>
      <c r="H56" s="24"/>
      <c r="I56" s="24">
        <f t="shared" ref="I56:I112" si="6">G56</f>
        <v>3.51</v>
      </c>
      <c r="J56" s="20" t="s">
        <v>243</v>
      </c>
      <c r="K56" s="24">
        <f t="shared" si="4"/>
        <v>10.53</v>
      </c>
      <c r="L56" s="29">
        <f t="shared" si="5"/>
        <v>52.65</v>
      </c>
      <c r="M56" s="20"/>
      <c r="N56" s="20"/>
    </row>
    <row r="57" spans="1:14">
      <c r="A57" s="20">
        <v>52</v>
      </c>
      <c r="B57" s="21" t="s">
        <v>346</v>
      </c>
      <c r="C57" s="21" t="s">
        <v>18</v>
      </c>
      <c r="D57" s="21" t="s">
        <v>347</v>
      </c>
      <c r="E57" s="22" t="s">
        <v>348</v>
      </c>
      <c r="F57" s="22"/>
      <c r="G57" s="21">
        <v>2.29</v>
      </c>
      <c r="H57" s="24"/>
      <c r="I57" s="24">
        <f t="shared" si="6"/>
        <v>2.29</v>
      </c>
      <c r="J57" s="20" t="s">
        <v>243</v>
      </c>
      <c r="K57" s="24">
        <f t="shared" si="4"/>
        <v>6.87</v>
      </c>
      <c r="L57" s="29">
        <f t="shared" si="5"/>
        <v>34.35</v>
      </c>
      <c r="M57" s="20"/>
      <c r="N57" s="20"/>
    </row>
    <row r="58" spans="1:14">
      <c r="A58" s="20">
        <v>53</v>
      </c>
      <c r="B58" s="21" t="s">
        <v>349</v>
      </c>
      <c r="C58" s="21" t="s">
        <v>18</v>
      </c>
      <c r="D58" s="21" t="s">
        <v>350</v>
      </c>
      <c r="E58" s="22" t="s">
        <v>351</v>
      </c>
      <c r="F58" s="22"/>
      <c r="G58" s="21">
        <v>3.87</v>
      </c>
      <c r="H58" s="24"/>
      <c r="I58" s="24">
        <f t="shared" si="6"/>
        <v>3.87</v>
      </c>
      <c r="J58" s="20" t="s">
        <v>243</v>
      </c>
      <c r="K58" s="24">
        <f t="shared" si="4"/>
        <v>11.61</v>
      </c>
      <c r="L58" s="29">
        <f t="shared" si="5"/>
        <v>58.05</v>
      </c>
      <c r="M58" s="20"/>
      <c r="N58" s="20"/>
    </row>
    <row r="59" spans="1:14">
      <c r="A59" s="20">
        <v>54</v>
      </c>
      <c r="B59" s="21" t="s">
        <v>352</v>
      </c>
      <c r="C59" s="21" t="s">
        <v>18</v>
      </c>
      <c r="D59" s="21" t="s">
        <v>353</v>
      </c>
      <c r="E59" s="22" t="s">
        <v>354</v>
      </c>
      <c r="F59" s="22"/>
      <c r="G59" s="21">
        <v>3.62</v>
      </c>
      <c r="H59" s="24"/>
      <c r="I59" s="24">
        <f t="shared" si="6"/>
        <v>3.62</v>
      </c>
      <c r="J59" s="20" t="s">
        <v>194</v>
      </c>
      <c r="K59" s="24">
        <f t="shared" si="4"/>
        <v>10.86</v>
      </c>
      <c r="L59" s="29">
        <f t="shared" si="5"/>
        <v>54.3</v>
      </c>
      <c r="M59" s="20"/>
      <c r="N59" s="20"/>
    </row>
    <row r="60" spans="1:14">
      <c r="A60" s="20">
        <v>55</v>
      </c>
      <c r="B60" s="21" t="s">
        <v>355</v>
      </c>
      <c r="C60" s="21" t="s">
        <v>18</v>
      </c>
      <c r="D60" s="21" t="s">
        <v>356</v>
      </c>
      <c r="E60" s="22" t="s">
        <v>357</v>
      </c>
      <c r="F60" s="22"/>
      <c r="G60" s="21">
        <v>0.11</v>
      </c>
      <c r="H60" s="24"/>
      <c r="I60" s="24">
        <f t="shared" si="6"/>
        <v>0.11</v>
      </c>
      <c r="J60" s="20" t="s">
        <v>194</v>
      </c>
      <c r="K60" s="24">
        <f t="shared" si="4"/>
        <v>0.33</v>
      </c>
      <c r="L60" s="29">
        <f t="shared" si="5"/>
        <v>1.65</v>
      </c>
      <c r="M60" s="20"/>
      <c r="N60" s="20"/>
    </row>
    <row r="61" spans="1:14">
      <c r="A61" s="20">
        <v>56</v>
      </c>
      <c r="B61" s="21" t="s">
        <v>358</v>
      </c>
      <c r="C61" s="21" t="s">
        <v>18</v>
      </c>
      <c r="D61" s="21" t="s">
        <v>359</v>
      </c>
      <c r="E61" s="22" t="s">
        <v>360</v>
      </c>
      <c r="F61" s="22"/>
      <c r="G61" s="21">
        <v>0.74</v>
      </c>
      <c r="H61" s="24"/>
      <c r="I61" s="24">
        <f t="shared" si="6"/>
        <v>0.74</v>
      </c>
      <c r="J61" s="20" t="s">
        <v>194</v>
      </c>
      <c r="K61" s="24">
        <f t="shared" si="4"/>
        <v>2.22</v>
      </c>
      <c r="L61" s="29">
        <f t="shared" si="5"/>
        <v>11.1</v>
      </c>
      <c r="M61" s="20"/>
      <c r="N61" s="20"/>
    </row>
    <row r="62" spans="1:14">
      <c r="A62" s="20">
        <v>57</v>
      </c>
      <c r="B62" s="21" t="s">
        <v>361</v>
      </c>
      <c r="C62" s="21" t="s">
        <v>18</v>
      </c>
      <c r="D62" s="21" t="s">
        <v>362</v>
      </c>
      <c r="E62" s="22" t="s">
        <v>363</v>
      </c>
      <c r="F62" s="22"/>
      <c r="G62" s="21">
        <v>0.74</v>
      </c>
      <c r="H62" s="24"/>
      <c r="I62" s="24">
        <f t="shared" si="6"/>
        <v>0.74</v>
      </c>
      <c r="J62" s="20" t="s">
        <v>243</v>
      </c>
      <c r="K62" s="24">
        <f t="shared" si="4"/>
        <v>2.22</v>
      </c>
      <c r="L62" s="29">
        <f t="shared" si="5"/>
        <v>11.1</v>
      </c>
      <c r="M62" s="20"/>
      <c r="N62" s="20"/>
    </row>
    <row r="63" spans="1:14">
      <c r="A63" s="20">
        <v>58</v>
      </c>
      <c r="B63" s="21" t="s">
        <v>364</v>
      </c>
      <c r="C63" s="21" t="s">
        <v>18</v>
      </c>
      <c r="D63" s="21" t="s">
        <v>365</v>
      </c>
      <c r="E63" s="22" t="s">
        <v>366</v>
      </c>
      <c r="F63" s="22"/>
      <c r="G63" s="21">
        <v>0.85</v>
      </c>
      <c r="H63" s="24"/>
      <c r="I63" s="24">
        <f t="shared" si="6"/>
        <v>0.85</v>
      </c>
      <c r="J63" s="20" t="s">
        <v>243</v>
      </c>
      <c r="K63" s="24">
        <f t="shared" si="4"/>
        <v>2.55</v>
      </c>
      <c r="L63" s="29">
        <f t="shared" si="5"/>
        <v>12.75</v>
      </c>
      <c r="M63" s="20"/>
      <c r="N63" s="20"/>
    </row>
    <row r="64" spans="1:14">
      <c r="A64" s="20">
        <v>59</v>
      </c>
      <c r="B64" s="21" t="s">
        <v>367</v>
      </c>
      <c r="C64" s="21" t="s">
        <v>18</v>
      </c>
      <c r="D64" s="21" t="s">
        <v>368</v>
      </c>
      <c r="E64" s="22" t="s">
        <v>369</v>
      </c>
      <c r="F64" s="22"/>
      <c r="G64" s="21">
        <v>1.23</v>
      </c>
      <c r="H64" s="24"/>
      <c r="I64" s="24">
        <f t="shared" si="6"/>
        <v>1.23</v>
      </c>
      <c r="J64" s="20" t="s">
        <v>243</v>
      </c>
      <c r="K64" s="24">
        <f t="shared" si="4"/>
        <v>3.69</v>
      </c>
      <c r="L64" s="29">
        <f t="shared" si="5"/>
        <v>18.45</v>
      </c>
      <c r="M64" s="20"/>
      <c r="N64" s="20"/>
    </row>
    <row r="65" spans="1:14">
      <c r="A65" s="20">
        <v>60</v>
      </c>
      <c r="B65" s="21" t="s">
        <v>370</v>
      </c>
      <c r="C65" s="21" t="s">
        <v>18</v>
      </c>
      <c r="D65" s="21" t="s">
        <v>371</v>
      </c>
      <c r="E65" s="22" t="s">
        <v>372</v>
      </c>
      <c r="F65" s="22"/>
      <c r="G65" s="21">
        <v>1.23</v>
      </c>
      <c r="H65" s="24"/>
      <c r="I65" s="24">
        <f t="shared" si="6"/>
        <v>1.23</v>
      </c>
      <c r="J65" s="20" t="s">
        <v>243</v>
      </c>
      <c r="K65" s="24">
        <f t="shared" si="4"/>
        <v>3.69</v>
      </c>
      <c r="L65" s="29">
        <f t="shared" si="5"/>
        <v>18.45</v>
      </c>
      <c r="M65" s="20"/>
      <c r="N65" s="20"/>
    </row>
    <row r="66" spans="1:14">
      <c r="A66" s="20">
        <v>61</v>
      </c>
      <c r="B66" s="21" t="s">
        <v>373</v>
      </c>
      <c r="C66" s="21" t="s">
        <v>18</v>
      </c>
      <c r="D66" s="21" t="s">
        <v>374</v>
      </c>
      <c r="E66" s="22" t="s">
        <v>375</v>
      </c>
      <c r="F66" s="22"/>
      <c r="G66" s="21">
        <v>1.9</v>
      </c>
      <c r="H66" s="24"/>
      <c r="I66" s="24">
        <f t="shared" si="6"/>
        <v>1.9</v>
      </c>
      <c r="J66" s="20" t="s">
        <v>243</v>
      </c>
      <c r="K66" s="24">
        <f t="shared" si="4"/>
        <v>5.7</v>
      </c>
      <c r="L66" s="29">
        <f t="shared" si="5"/>
        <v>28.5</v>
      </c>
      <c r="M66" s="20"/>
      <c r="N66" s="20"/>
    </row>
    <row r="67" spans="1:14">
      <c r="A67" s="20">
        <v>62</v>
      </c>
      <c r="B67" s="21" t="s">
        <v>376</v>
      </c>
      <c r="C67" s="21" t="s">
        <v>18</v>
      </c>
      <c r="D67" s="21" t="s">
        <v>377</v>
      </c>
      <c r="E67" s="22" t="s">
        <v>378</v>
      </c>
      <c r="F67" s="22"/>
      <c r="G67" s="21">
        <v>1.6</v>
      </c>
      <c r="H67" s="24"/>
      <c r="I67" s="24">
        <f t="shared" si="6"/>
        <v>1.6</v>
      </c>
      <c r="J67" s="20" t="s">
        <v>243</v>
      </c>
      <c r="K67" s="24">
        <f t="shared" si="4"/>
        <v>4.8</v>
      </c>
      <c r="L67" s="29">
        <f t="shared" si="5"/>
        <v>24</v>
      </c>
      <c r="M67" s="20"/>
      <c r="N67" s="20"/>
    </row>
    <row r="68" spans="1:14">
      <c r="A68" s="20">
        <v>63</v>
      </c>
      <c r="B68" s="21" t="s">
        <v>379</v>
      </c>
      <c r="C68" s="21" t="s">
        <v>18</v>
      </c>
      <c r="D68" s="21" t="s">
        <v>380</v>
      </c>
      <c r="E68" s="22" t="s">
        <v>381</v>
      </c>
      <c r="F68" s="22"/>
      <c r="G68" s="21">
        <v>2</v>
      </c>
      <c r="H68" s="24"/>
      <c r="I68" s="24">
        <f t="shared" si="6"/>
        <v>2</v>
      </c>
      <c r="J68" s="20" t="s">
        <v>243</v>
      </c>
      <c r="K68" s="24">
        <f t="shared" si="4"/>
        <v>6</v>
      </c>
      <c r="L68" s="29">
        <f t="shared" si="5"/>
        <v>30</v>
      </c>
      <c r="M68" s="20"/>
      <c r="N68" s="20"/>
    </row>
    <row r="69" spans="1:14">
      <c r="A69" s="20">
        <v>64</v>
      </c>
      <c r="B69" s="21" t="s">
        <v>382</v>
      </c>
      <c r="C69" s="21" t="s">
        <v>18</v>
      </c>
      <c r="D69" s="21" t="s">
        <v>383</v>
      </c>
      <c r="E69" s="22" t="s">
        <v>384</v>
      </c>
      <c r="F69" s="22"/>
      <c r="G69" s="21">
        <v>3.69</v>
      </c>
      <c r="H69" s="24"/>
      <c r="I69" s="24">
        <f t="shared" si="6"/>
        <v>3.69</v>
      </c>
      <c r="J69" s="20" t="s">
        <v>243</v>
      </c>
      <c r="K69" s="24">
        <f t="shared" si="4"/>
        <v>11.07</v>
      </c>
      <c r="L69" s="29">
        <f t="shared" si="5"/>
        <v>55.35</v>
      </c>
      <c r="M69" s="20"/>
      <c r="N69" s="20"/>
    </row>
    <row r="70" spans="1:14">
      <c r="A70" s="20">
        <v>65</v>
      </c>
      <c r="B70" s="21" t="s">
        <v>385</v>
      </c>
      <c r="C70" s="21" t="s">
        <v>18</v>
      </c>
      <c r="D70" s="21" t="s">
        <v>386</v>
      </c>
      <c r="E70" s="22" t="s">
        <v>387</v>
      </c>
      <c r="F70" s="22"/>
      <c r="G70" s="21">
        <v>1.34</v>
      </c>
      <c r="H70" s="24"/>
      <c r="I70" s="24">
        <f t="shared" si="6"/>
        <v>1.34</v>
      </c>
      <c r="J70" s="20" t="s">
        <v>243</v>
      </c>
      <c r="K70" s="24">
        <f t="shared" si="4"/>
        <v>4.02</v>
      </c>
      <c r="L70" s="29">
        <f t="shared" si="5"/>
        <v>20.1</v>
      </c>
      <c r="M70" s="20"/>
      <c r="N70" s="20"/>
    </row>
    <row r="71" spans="1:14">
      <c r="A71" s="20">
        <v>66</v>
      </c>
      <c r="B71" s="21" t="s">
        <v>316</v>
      </c>
      <c r="C71" s="21" t="s">
        <v>18</v>
      </c>
      <c r="D71" s="21" t="s">
        <v>388</v>
      </c>
      <c r="E71" s="22" t="s">
        <v>389</v>
      </c>
      <c r="F71" s="22"/>
      <c r="G71" s="21">
        <v>1.78</v>
      </c>
      <c r="H71" s="24"/>
      <c r="I71" s="24">
        <f t="shared" si="6"/>
        <v>1.78</v>
      </c>
      <c r="J71" s="20" t="s">
        <v>243</v>
      </c>
      <c r="K71" s="24">
        <f t="shared" si="4"/>
        <v>5.34</v>
      </c>
      <c r="L71" s="29">
        <f t="shared" si="5"/>
        <v>26.7</v>
      </c>
      <c r="M71" s="20"/>
      <c r="N71" s="20"/>
    </row>
    <row r="72" spans="1:14">
      <c r="A72" s="20">
        <v>67</v>
      </c>
      <c r="B72" s="21" t="s">
        <v>390</v>
      </c>
      <c r="C72" s="21" t="s">
        <v>18</v>
      </c>
      <c r="D72" s="21" t="s">
        <v>391</v>
      </c>
      <c r="E72" s="22" t="s">
        <v>392</v>
      </c>
      <c r="F72" s="22"/>
      <c r="G72" s="21">
        <v>1.69</v>
      </c>
      <c r="H72" s="24"/>
      <c r="I72" s="24">
        <f t="shared" si="6"/>
        <v>1.69</v>
      </c>
      <c r="J72" s="20" t="s">
        <v>243</v>
      </c>
      <c r="K72" s="24">
        <f t="shared" si="4"/>
        <v>5.07</v>
      </c>
      <c r="L72" s="29">
        <f t="shared" si="5"/>
        <v>25.35</v>
      </c>
      <c r="M72" s="20"/>
      <c r="N72" s="20"/>
    </row>
    <row r="73" spans="1:14">
      <c r="A73" s="20">
        <v>68</v>
      </c>
      <c r="B73" s="21" t="s">
        <v>393</v>
      </c>
      <c r="C73" s="21" t="s">
        <v>18</v>
      </c>
      <c r="D73" s="21" t="s">
        <v>394</v>
      </c>
      <c r="E73" s="22" t="s">
        <v>395</v>
      </c>
      <c r="F73" s="22"/>
      <c r="G73" s="21">
        <v>1.68</v>
      </c>
      <c r="H73" s="24"/>
      <c r="I73" s="24">
        <f t="shared" si="6"/>
        <v>1.68</v>
      </c>
      <c r="J73" s="20" t="s">
        <v>243</v>
      </c>
      <c r="K73" s="24">
        <f t="shared" si="4"/>
        <v>5.04</v>
      </c>
      <c r="L73" s="29">
        <f t="shared" si="5"/>
        <v>25.2</v>
      </c>
      <c r="M73" s="20"/>
      <c r="N73" s="20"/>
    </row>
    <row r="74" spans="1:14">
      <c r="A74" s="20">
        <v>69</v>
      </c>
      <c r="B74" s="21" t="s">
        <v>396</v>
      </c>
      <c r="C74" s="21" t="s">
        <v>18</v>
      </c>
      <c r="D74" s="21" t="s">
        <v>397</v>
      </c>
      <c r="E74" s="22" t="s">
        <v>398</v>
      </c>
      <c r="F74" s="22"/>
      <c r="G74" s="21">
        <v>0.71</v>
      </c>
      <c r="H74" s="24"/>
      <c r="I74" s="24">
        <f t="shared" si="6"/>
        <v>0.71</v>
      </c>
      <c r="J74" s="20" t="s">
        <v>243</v>
      </c>
      <c r="K74" s="24">
        <f t="shared" si="4"/>
        <v>2.13</v>
      </c>
      <c r="L74" s="29">
        <f t="shared" si="5"/>
        <v>10.65</v>
      </c>
      <c r="M74" s="20"/>
      <c r="N74" s="20"/>
    </row>
    <row r="75" spans="1:14">
      <c r="A75" s="20">
        <v>70</v>
      </c>
      <c r="B75" s="21" t="s">
        <v>399</v>
      </c>
      <c r="C75" s="21" t="s">
        <v>18</v>
      </c>
      <c r="D75" s="21" t="s">
        <v>400</v>
      </c>
      <c r="E75" s="22" t="s">
        <v>401</v>
      </c>
      <c r="F75" s="22"/>
      <c r="G75" s="21">
        <v>2.91</v>
      </c>
      <c r="H75" s="24"/>
      <c r="I75" s="24">
        <f t="shared" si="6"/>
        <v>2.91</v>
      </c>
      <c r="J75" s="20" t="s">
        <v>243</v>
      </c>
      <c r="K75" s="24">
        <f t="shared" si="4"/>
        <v>8.73</v>
      </c>
      <c r="L75" s="29">
        <f t="shared" si="5"/>
        <v>43.65</v>
      </c>
      <c r="M75" s="20"/>
      <c r="N75" s="20"/>
    </row>
    <row r="76" spans="1:14">
      <c r="A76" s="20">
        <v>71</v>
      </c>
      <c r="B76" s="21" t="s">
        <v>402</v>
      </c>
      <c r="C76" s="21" t="s">
        <v>18</v>
      </c>
      <c r="D76" s="21" t="s">
        <v>403</v>
      </c>
      <c r="E76" s="22" t="s">
        <v>404</v>
      </c>
      <c r="F76" s="22"/>
      <c r="G76" s="21">
        <v>1.33</v>
      </c>
      <c r="H76" s="24"/>
      <c r="I76" s="24">
        <f t="shared" si="6"/>
        <v>1.33</v>
      </c>
      <c r="J76" s="20" t="s">
        <v>243</v>
      </c>
      <c r="K76" s="24">
        <f t="shared" si="4"/>
        <v>3.99</v>
      </c>
      <c r="L76" s="29">
        <f t="shared" si="5"/>
        <v>19.95</v>
      </c>
      <c r="M76" s="20"/>
      <c r="N76" s="20"/>
    </row>
    <row r="77" spans="1:14">
      <c r="A77" s="20">
        <v>72</v>
      </c>
      <c r="B77" s="21" t="s">
        <v>405</v>
      </c>
      <c r="C77" s="21" t="s">
        <v>18</v>
      </c>
      <c r="D77" s="21" t="s">
        <v>406</v>
      </c>
      <c r="E77" s="22" t="s">
        <v>407</v>
      </c>
      <c r="F77" s="22"/>
      <c r="G77" s="21">
        <v>0.96</v>
      </c>
      <c r="H77" s="24"/>
      <c r="I77" s="24">
        <f t="shared" si="6"/>
        <v>0.96</v>
      </c>
      <c r="J77" s="20" t="s">
        <v>243</v>
      </c>
      <c r="K77" s="24">
        <f t="shared" si="4"/>
        <v>2.88</v>
      </c>
      <c r="L77" s="29">
        <f t="shared" si="5"/>
        <v>14.4</v>
      </c>
      <c r="M77" s="20"/>
      <c r="N77" s="20"/>
    </row>
    <row r="78" spans="1:14">
      <c r="A78" s="20">
        <v>73</v>
      </c>
      <c r="B78" s="21" t="s">
        <v>408</v>
      </c>
      <c r="C78" s="21" t="s">
        <v>18</v>
      </c>
      <c r="D78" s="21" t="s">
        <v>409</v>
      </c>
      <c r="E78" s="22" t="s">
        <v>410</v>
      </c>
      <c r="F78" s="22"/>
      <c r="G78" s="21">
        <v>0.96</v>
      </c>
      <c r="H78" s="24"/>
      <c r="I78" s="24">
        <f t="shared" si="6"/>
        <v>0.96</v>
      </c>
      <c r="J78" s="20" t="s">
        <v>243</v>
      </c>
      <c r="K78" s="24">
        <f t="shared" si="4"/>
        <v>2.88</v>
      </c>
      <c r="L78" s="29">
        <f t="shared" si="5"/>
        <v>14.4</v>
      </c>
      <c r="M78" s="20"/>
      <c r="N78" s="20"/>
    </row>
    <row r="79" spans="1:14">
      <c r="A79" s="20">
        <v>74</v>
      </c>
      <c r="B79" s="21" t="s">
        <v>411</v>
      </c>
      <c r="C79" s="21" t="s">
        <v>18</v>
      </c>
      <c r="D79" s="21" t="s">
        <v>412</v>
      </c>
      <c r="E79" s="22" t="s">
        <v>413</v>
      </c>
      <c r="F79" s="22"/>
      <c r="G79" s="21">
        <v>0.96</v>
      </c>
      <c r="H79" s="24"/>
      <c r="I79" s="24">
        <f t="shared" si="6"/>
        <v>0.96</v>
      </c>
      <c r="J79" s="20" t="s">
        <v>243</v>
      </c>
      <c r="K79" s="24">
        <f t="shared" si="4"/>
        <v>2.88</v>
      </c>
      <c r="L79" s="29">
        <f t="shared" si="5"/>
        <v>14.4</v>
      </c>
      <c r="M79" s="20"/>
      <c r="N79" s="20"/>
    </row>
    <row r="80" spans="1:14">
      <c r="A80" s="20">
        <v>75</v>
      </c>
      <c r="B80" s="21" t="s">
        <v>414</v>
      </c>
      <c r="C80" s="21" t="s">
        <v>100</v>
      </c>
      <c r="D80" s="21" t="s">
        <v>415</v>
      </c>
      <c r="E80" s="22" t="s">
        <v>416</v>
      </c>
      <c r="F80" s="22"/>
      <c r="G80" s="21">
        <v>1.25</v>
      </c>
      <c r="H80" s="24"/>
      <c r="I80" s="24">
        <f t="shared" si="6"/>
        <v>1.25</v>
      </c>
      <c r="J80" s="20" t="s">
        <v>194</v>
      </c>
      <c r="K80" s="24">
        <f t="shared" si="4"/>
        <v>3.75</v>
      </c>
      <c r="L80" s="29">
        <f t="shared" si="5"/>
        <v>18.75</v>
      </c>
      <c r="M80" s="20"/>
      <c r="N80" s="20"/>
    </row>
    <row r="81" spans="1:14">
      <c r="A81" s="20">
        <v>76</v>
      </c>
      <c r="B81" s="21" t="s">
        <v>417</v>
      </c>
      <c r="C81" s="21" t="s">
        <v>18</v>
      </c>
      <c r="D81" s="21" t="s">
        <v>418</v>
      </c>
      <c r="E81" s="22" t="s">
        <v>419</v>
      </c>
      <c r="F81" s="22"/>
      <c r="G81" s="21">
        <v>3.15</v>
      </c>
      <c r="H81" s="24"/>
      <c r="I81" s="24">
        <f t="shared" si="6"/>
        <v>3.15</v>
      </c>
      <c r="J81" s="20" t="s">
        <v>194</v>
      </c>
      <c r="K81" s="24">
        <f t="shared" si="4"/>
        <v>9.45</v>
      </c>
      <c r="L81" s="29">
        <f t="shared" si="5"/>
        <v>47.25</v>
      </c>
      <c r="M81" s="20"/>
      <c r="N81" s="20"/>
    </row>
    <row r="82" spans="1:14">
      <c r="A82" s="20">
        <v>77</v>
      </c>
      <c r="B82" s="21" t="s">
        <v>420</v>
      </c>
      <c r="C82" s="21" t="s">
        <v>18</v>
      </c>
      <c r="D82" s="21" t="s">
        <v>421</v>
      </c>
      <c r="E82" s="22" t="s">
        <v>422</v>
      </c>
      <c r="F82" s="22"/>
      <c r="G82" s="21">
        <v>3.23</v>
      </c>
      <c r="H82" s="24"/>
      <c r="I82" s="24">
        <f t="shared" si="6"/>
        <v>3.23</v>
      </c>
      <c r="J82" s="20" t="s">
        <v>194</v>
      </c>
      <c r="K82" s="24">
        <f t="shared" si="4"/>
        <v>9.69</v>
      </c>
      <c r="L82" s="29">
        <f t="shared" si="5"/>
        <v>48.45</v>
      </c>
      <c r="M82" s="20"/>
      <c r="N82" s="20"/>
    </row>
    <row r="83" spans="1:14">
      <c r="A83" s="20">
        <v>78</v>
      </c>
      <c r="B83" s="21" t="s">
        <v>423</v>
      </c>
      <c r="C83" s="21" t="s">
        <v>18</v>
      </c>
      <c r="D83" s="21" t="s">
        <v>424</v>
      </c>
      <c r="E83" s="22" t="s">
        <v>425</v>
      </c>
      <c r="F83" s="22"/>
      <c r="G83" s="21">
        <v>1.65</v>
      </c>
      <c r="H83" s="24"/>
      <c r="I83" s="24">
        <f t="shared" si="6"/>
        <v>1.65</v>
      </c>
      <c r="J83" s="20" t="s">
        <v>194</v>
      </c>
      <c r="K83" s="24">
        <f t="shared" si="4"/>
        <v>4.95</v>
      </c>
      <c r="L83" s="29">
        <f t="shared" si="5"/>
        <v>24.75</v>
      </c>
      <c r="M83" s="20"/>
      <c r="N83" s="20"/>
    </row>
    <row r="84" spans="1:14">
      <c r="A84" s="20">
        <v>79</v>
      </c>
      <c r="B84" s="21" t="s">
        <v>426</v>
      </c>
      <c r="C84" s="21" t="s">
        <v>18</v>
      </c>
      <c r="D84" s="21" t="s">
        <v>427</v>
      </c>
      <c r="E84" s="22" t="s">
        <v>428</v>
      </c>
      <c r="F84" s="22"/>
      <c r="G84" s="21">
        <v>1.43</v>
      </c>
      <c r="H84" s="24"/>
      <c r="I84" s="24">
        <f t="shared" si="6"/>
        <v>1.43</v>
      </c>
      <c r="J84" s="20" t="s">
        <v>194</v>
      </c>
      <c r="K84" s="24">
        <f t="shared" si="4"/>
        <v>4.29</v>
      </c>
      <c r="L84" s="29">
        <f t="shared" si="5"/>
        <v>21.45</v>
      </c>
      <c r="M84" s="20"/>
      <c r="N84" s="20"/>
    </row>
    <row r="85" spans="1:14">
      <c r="A85" s="20">
        <v>80</v>
      </c>
      <c r="B85" s="21" t="s">
        <v>429</v>
      </c>
      <c r="C85" s="21" t="s">
        <v>18</v>
      </c>
      <c r="D85" s="21" t="s">
        <v>430</v>
      </c>
      <c r="E85" s="22" t="s">
        <v>431</v>
      </c>
      <c r="F85" s="22"/>
      <c r="G85" s="21">
        <v>1.88</v>
      </c>
      <c r="H85" s="24"/>
      <c r="I85" s="24">
        <f t="shared" si="6"/>
        <v>1.88</v>
      </c>
      <c r="J85" s="20" t="s">
        <v>194</v>
      </c>
      <c r="K85" s="24">
        <f t="shared" si="4"/>
        <v>5.64</v>
      </c>
      <c r="L85" s="29">
        <f t="shared" si="5"/>
        <v>28.2</v>
      </c>
      <c r="M85" s="20"/>
      <c r="N85" s="20"/>
    </row>
    <row r="86" spans="1:14">
      <c r="A86" s="20">
        <v>81</v>
      </c>
      <c r="B86" s="21" t="s">
        <v>432</v>
      </c>
      <c r="C86" s="21" t="s">
        <v>18</v>
      </c>
      <c r="D86" s="21" t="s">
        <v>433</v>
      </c>
      <c r="E86" s="22" t="s">
        <v>434</v>
      </c>
      <c r="F86" s="22"/>
      <c r="G86" s="21">
        <v>2.88</v>
      </c>
      <c r="H86" s="24"/>
      <c r="I86" s="24">
        <f t="shared" si="6"/>
        <v>2.88</v>
      </c>
      <c r="J86" s="20" t="s">
        <v>194</v>
      </c>
      <c r="K86" s="24">
        <f t="shared" si="4"/>
        <v>8.64</v>
      </c>
      <c r="L86" s="29">
        <f t="shared" si="5"/>
        <v>43.2</v>
      </c>
      <c r="M86" s="20"/>
      <c r="N86" s="20"/>
    </row>
    <row r="87" spans="1:14">
      <c r="A87" s="20">
        <v>82</v>
      </c>
      <c r="B87" s="21" t="s">
        <v>435</v>
      </c>
      <c r="C87" s="21" t="s">
        <v>18</v>
      </c>
      <c r="D87" s="21" t="s">
        <v>436</v>
      </c>
      <c r="E87" s="22" t="s">
        <v>437</v>
      </c>
      <c r="F87" s="22"/>
      <c r="G87" s="21">
        <v>0.52</v>
      </c>
      <c r="H87" s="24"/>
      <c r="I87" s="24">
        <f t="shared" si="6"/>
        <v>0.52</v>
      </c>
      <c r="J87" s="20" t="s">
        <v>194</v>
      </c>
      <c r="K87" s="24">
        <f t="shared" si="4"/>
        <v>1.56</v>
      </c>
      <c r="L87" s="29">
        <f t="shared" si="5"/>
        <v>7.8</v>
      </c>
      <c r="M87" s="20"/>
      <c r="N87" s="20"/>
    </row>
    <row r="88" spans="1:14">
      <c r="A88" s="20">
        <v>83</v>
      </c>
      <c r="B88" s="21" t="s">
        <v>438</v>
      </c>
      <c r="C88" s="21" t="s">
        <v>18</v>
      </c>
      <c r="D88" s="21" t="s">
        <v>439</v>
      </c>
      <c r="E88" s="22" t="s">
        <v>440</v>
      </c>
      <c r="F88" s="22"/>
      <c r="G88" s="21">
        <v>1.7</v>
      </c>
      <c r="H88" s="24"/>
      <c r="I88" s="24">
        <f t="shared" si="6"/>
        <v>1.7</v>
      </c>
      <c r="J88" s="20" t="s">
        <v>243</v>
      </c>
      <c r="K88" s="24">
        <f t="shared" si="4"/>
        <v>5.1</v>
      </c>
      <c r="L88" s="29">
        <f t="shared" si="5"/>
        <v>25.5</v>
      </c>
      <c r="M88" s="20"/>
      <c r="N88" s="20"/>
    </row>
    <row r="89" spans="1:14">
      <c r="A89" s="20">
        <v>84</v>
      </c>
      <c r="B89" s="21" t="s">
        <v>441</v>
      </c>
      <c r="C89" s="21" t="s">
        <v>18</v>
      </c>
      <c r="D89" s="21" t="s">
        <v>442</v>
      </c>
      <c r="E89" s="22" t="s">
        <v>443</v>
      </c>
      <c r="F89" s="22"/>
      <c r="G89" s="21">
        <v>1.7</v>
      </c>
      <c r="H89" s="24"/>
      <c r="I89" s="24">
        <f t="shared" si="6"/>
        <v>1.7</v>
      </c>
      <c r="J89" s="20" t="s">
        <v>243</v>
      </c>
      <c r="K89" s="24">
        <f t="shared" ref="K89:K112" si="7">I89*3</f>
        <v>5.1</v>
      </c>
      <c r="L89" s="29">
        <f t="shared" ref="L89:L112" si="8">I89*15</f>
        <v>25.5</v>
      </c>
      <c r="M89" s="20"/>
      <c r="N89" s="20"/>
    </row>
    <row r="90" spans="1:14">
      <c r="A90" s="20">
        <v>85</v>
      </c>
      <c r="B90" s="21" t="s">
        <v>444</v>
      </c>
      <c r="C90" s="21" t="s">
        <v>18</v>
      </c>
      <c r="D90" s="21" t="s">
        <v>445</v>
      </c>
      <c r="E90" s="22" t="s">
        <v>446</v>
      </c>
      <c r="F90" s="22"/>
      <c r="G90" s="21">
        <v>1.55</v>
      </c>
      <c r="H90" s="24"/>
      <c r="I90" s="24">
        <f t="shared" si="6"/>
        <v>1.55</v>
      </c>
      <c r="J90" s="20" t="s">
        <v>243</v>
      </c>
      <c r="K90" s="24">
        <f t="shared" si="7"/>
        <v>4.65</v>
      </c>
      <c r="L90" s="29">
        <f t="shared" si="8"/>
        <v>23.25</v>
      </c>
      <c r="M90" s="20"/>
      <c r="N90" s="20"/>
    </row>
    <row r="91" spans="1:14">
      <c r="A91" s="20">
        <v>86</v>
      </c>
      <c r="B91" s="21" t="s">
        <v>447</v>
      </c>
      <c r="C91" s="21" t="s">
        <v>18</v>
      </c>
      <c r="D91" s="21" t="s">
        <v>448</v>
      </c>
      <c r="E91" s="22" t="s">
        <v>449</v>
      </c>
      <c r="F91" s="22"/>
      <c r="G91" s="21">
        <v>2.14</v>
      </c>
      <c r="H91" s="24"/>
      <c r="I91" s="24">
        <f t="shared" si="6"/>
        <v>2.14</v>
      </c>
      <c r="J91" s="20" t="s">
        <v>243</v>
      </c>
      <c r="K91" s="24">
        <f t="shared" si="7"/>
        <v>6.42</v>
      </c>
      <c r="L91" s="29">
        <f t="shared" si="8"/>
        <v>32.1</v>
      </c>
      <c r="M91" s="20"/>
      <c r="N91" s="20"/>
    </row>
    <row r="92" spans="1:14">
      <c r="A92" s="20">
        <v>87</v>
      </c>
      <c r="B92" s="21" t="s">
        <v>450</v>
      </c>
      <c r="C92" s="21" t="s">
        <v>18</v>
      </c>
      <c r="D92" s="21" t="s">
        <v>451</v>
      </c>
      <c r="E92" s="22" t="s">
        <v>452</v>
      </c>
      <c r="F92" s="22"/>
      <c r="G92" s="21">
        <v>2.53</v>
      </c>
      <c r="H92" s="24"/>
      <c r="I92" s="24">
        <f t="shared" si="6"/>
        <v>2.53</v>
      </c>
      <c r="J92" s="20" t="s">
        <v>243</v>
      </c>
      <c r="K92" s="24">
        <f t="shared" si="7"/>
        <v>7.59</v>
      </c>
      <c r="L92" s="29">
        <f t="shared" si="8"/>
        <v>37.95</v>
      </c>
      <c r="M92" s="20"/>
      <c r="N92" s="20"/>
    </row>
    <row r="93" spans="1:14">
      <c r="A93" s="20">
        <v>88</v>
      </c>
      <c r="B93" s="21" t="s">
        <v>453</v>
      </c>
      <c r="C93" s="21" t="s">
        <v>18</v>
      </c>
      <c r="D93" s="21" t="s">
        <v>454</v>
      </c>
      <c r="E93" s="22" t="s">
        <v>455</v>
      </c>
      <c r="F93" s="22"/>
      <c r="G93" s="21">
        <v>0.52</v>
      </c>
      <c r="H93" s="24"/>
      <c r="I93" s="24">
        <f t="shared" si="6"/>
        <v>0.52</v>
      </c>
      <c r="J93" s="20" t="s">
        <v>243</v>
      </c>
      <c r="K93" s="24">
        <f t="shared" si="7"/>
        <v>1.56</v>
      </c>
      <c r="L93" s="29">
        <f t="shared" si="8"/>
        <v>7.8</v>
      </c>
      <c r="M93" s="20"/>
      <c r="N93" s="20"/>
    </row>
    <row r="94" spans="1:14">
      <c r="A94" s="20">
        <v>89</v>
      </c>
      <c r="B94" s="21" t="s">
        <v>456</v>
      </c>
      <c r="C94" s="21" t="s">
        <v>18</v>
      </c>
      <c r="D94" s="21" t="s">
        <v>457</v>
      </c>
      <c r="E94" s="22" t="s">
        <v>458</v>
      </c>
      <c r="F94" s="22"/>
      <c r="G94" s="21">
        <v>3.2</v>
      </c>
      <c r="H94" s="24"/>
      <c r="I94" s="24">
        <f t="shared" si="6"/>
        <v>3.2</v>
      </c>
      <c r="J94" s="20" t="s">
        <v>243</v>
      </c>
      <c r="K94" s="24">
        <f t="shared" si="7"/>
        <v>9.6</v>
      </c>
      <c r="L94" s="29">
        <f t="shared" si="8"/>
        <v>48</v>
      </c>
      <c r="M94" s="20"/>
      <c r="N94" s="20"/>
    </row>
    <row r="95" spans="1:14">
      <c r="A95" s="20">
        <v>90</v>
      </c>
      <c r="B95" s="21" t="s">
        <v>459</v>
      </c>
      <c r="C95" s="21" t="s">
        <v>18</v>
      </c>
      <c r="D95" s="21" t="s">
        <v>460</v>
      </c>
      <c r="E95" s="22" t="s">
        <v>461</v>
      </c>
      <c r="F95" s="22"/>
      <c r="G95" s="21">
        <v>1.01</v>
      </c>
      <c r="H95" s="24"/>
      <c r="I95" s="24">
        <f t="shared" si="6"/>
        <v>1.01</v>
      </c>
      <c r="J95" s="20" t="s">
        <v>243</v>
      </c>
      <c r="K95" s="24">
        <f t="shared" si="7"/>
        <v>3.03</v>
      </c>
      <c r="L95" s="29">
        <f t="shared" si="8"/>
        <v>15.15</v>
      </c>
      <c r="M95" s="20"/>
      <c r="N95" s="20"/>
    </row>
    <row r="96" spans="1:14">
      <c r="A96" s="20">
        <v>91</v>
      </c>
      <c r="B96" s="21" t="s">
        <v>462</v>
      </c>
      <c r="C96" s="21" t="s">
        <v>18</v>
      </c>
      <c r="D96" s="21" t="s">
        <v>463</v>
      </c>
      <c r="E96" s="22" t="s">
        <v>464</v>
      </c>
      <c r="F96" s="22"/>
      <c r="G96" s="21">
        <v>3</v>
      </c>
      <c r="H96" s="24"/>
      <c r="I96" s="24">
        <f t="shared" si="6"/>
        <v>3</v>
      </c>
      <c r="J96" s="20" t="s">
        <v>243</v>
      </c>
      <c r="K96" s="24">
        <f t="shared" si="7"/>
        <v>9</v>
      </c>
      <c r="L96" s="29">
        <f t="shared" si="8"/>
        <v>45</v>
      </c>
      <c r="M96" s="20"/>
      <c r="N96" s="20"/>
    </row>
    <row r="97" spans="1:14">
      <c r="A97" s="20">
        <v>92</v>
      </c>
      <c r="B97" s="21" t="s">
        <v>465</v>
      </c>
      <c r="C97" s="21" t="s">
        <v>18</v>
      </c>
      <c r="D97" s="21" t="s">
        <v>466</v>
      </c>
      <c r="E97" s="22" t="s">
        <v>467</v>
      </c>
      <c r="F97" s="22"/>
      <c r="G97" s="21">
        <v>2.55</v>
      </c>
      <c r="H97" s="24"/>
      <c r="I97" s="24">
        <f t="shared" si="6"/>
        <v>2.55</v>
      </c>
      <c r="J97" s="20" t="s">
        <v>243</v>
      </c>
      <c r="K97" s="24">
        <f t="shared" si="7"/>
        <v>7.65</v>
      </c>
      <c r="L97" s="29">
        <f t="shared" si="8"/>
        <v>38.25</v>
      </c>
      <c r="M97" s="20"/>
      <c r="N97" s="20"/>
    </row>
    <row r="98" spans="1:14">
      <c r="A98" s="20">
        <v>93</v>
      </c>
      <c r="B98" s="21" t="s">
        <v>468</v>
      </c>
      <c r="C98" s="21" t="s">
        <v>18</v>
      </c>
      <c r="D98" s="21" t="s">
        <v>469</v>
      </c>
      <c r="E98" s="22" t="s">
        <v>470</v>
      </c>
      <c r="F98" s="22"/>
      <c r="G98" s="21">
        <v>1.8</v>
      </c>
      <c r="H98" s="24"/>
      <c r="I98" s="24">
        <f t="shared" si="6"/>
        <v>1.8</v>
      </c>
      <c r="J98" s="20" t="s">
        <v>243</v>
      </c>
      <c r="K98" s="24">
        <f t="shared" si="7"/>
        <v>5.4</v>
      </c>
      <c r="L98" s="29">
        <f t="shared" si="8"/>
        <v>27</v>
      </c>
      <c r="M98" s="20"/>
      <c r="N98" s="20"/>
    </row>
    <row r="99" spans="1:14">
      <c r="A99" s="20">
        <v>94</v>
      </c>
      <c r="B99" s="21" t="s">
        <v>471</v>
      </c>
      <c r="C99" s="21" t="s">
        <v>18</v>
      </c>
      <c r="D99" s="21" t="s">
        <v>472</v>
      </c>
      <c r="E99" s="22" t="s">
        <v>473</v>
      </c>
      <c r="F99" s="22"/>
      <c r="G99" s="21">
        <f>1.47+0.33</f>
        <v>1.8</v>
      </c>
      <c r="H99" s="24"/>
      <c r="I99" s="24">
        <f t="shared" si="6"/>
        <v>1.8</v>
      </c>
      <c r="J99" s="20" t="s">
        <v>243</v>
      </c>
      <c r="K99" s="24">
        <f t="shared" si="7"/>
        <v>5.4</v>
      </c>
      <c r="L99" s="29">
        <f t="shared" si="8"/>
        <v>27</v>
      </c>
      <c r="M99" s="20"/>
      <c r="N99" s="20"/>
    </row>
    <row r="100" spans="1:14">
      <c r="A100" s="20">
        <v>95</v>
      </c>
      <c r="B100" s="21" t="s">
        <v>474</v>
      </c>
      <c r="C100" s="21" t="s">
        <v>18</v>
      </c>
      <c r="D100" s="21" t="s">
        <v>475</v>
      </c>
      <c r="E100" s="22" t="s">
        <v>476</v>
      </c>
      <c r="F100" s="22"/>
      <c r="G100" s="21">
        <v>1.88</v>
      </c>
      <c r="H100" s="24"/>
      <c r="I100" s="24">
        <f t="shared" si="6"/>
        <v>1.88</v>
      </c>
      <c r="J100" s="20" t="s">
        <v>243</v>
      </c>
      <c r="K100" s="24">
        <f t="shared" si="7"/>
        <v>5.64</v>
      </c>
      <c r="L100" s="29">
        <f t="shared" si="8"/>
        <v>28.2</v>
      </c>
      <c r="M100" s="20"/>
      <c r="N100" s="20"/>
    </row>
    <row r="101" spans="1:14">
      <c r="A101" s="20">
        <v>96</v>
      </c>
      <c r="B101" s="21" t="s">
        <v>477</v>
      </c>
      <c r="C101" s="21" t="s">
        <v>18</v>
      </c>
      <c r="D101" s="21" t="s">
        <v>478</v>
      </c>
      <c r="E101" s="22" t="s">
        <v>479</v>
      </c>
      <c r="F101" s="22"/>
      <c r="G101" s="21">
        <v>2.65</v>
      </c>
      <c r="H101" s="24"/>
      <c r="I101" s="24">
        <f t="shared" si="6"/>
        <v>2.65</v>
      </c>
      <c r="J101" s="20" t="s">
        <v>243</v>
      </c>
      <c r="K101" s="24">
        <f t="shared" si="7"/>
        <v>7.95</v>
      </c>
      <c r="L101" s="29">
        <f t="shared" si="8"/>
        <v>39.75</v>
      </c>
      <c r="M101" s="20"/>
      <c r="N101" s="20"/>
    </row>
    <row r="102" spans="1:14">
      <c r="A102" s="20">
        <v>97</v>
      </c>
      <c r="B102" s="21" t="s">
        <v>480</v>
      </c>
      <c r="C102" s="21" t="s">
        <v>18</v>
      </c>
      <c r="D102" s="21" t="s">
        <v>481</v>
      </c>
      <c r="E102" s="22" t="s">
        <v>482</v>
      </c>
      <c r="F102" s="22"/>
      <c r="G102" s="21">
        <v>1.5</v>
      </c>
      <c r="H102" s="24"/>
      <c r="I102" s="24">
        <f t="shared" si="6"/>
        <v>1.5</v>
      </c>
      <c r="J102" s="20" t="s">
        <v>243</v>
      </c>
      <c r="K102" s="24">
        <f t="shared" si="7"/>
        <v>4.5</v>
      </c>
      <c r="L102" s="29">
        <f t="shared" si="8"/>
        <v>22.5</v>
      </c>
      <c r="M102" s="20"/>
      <c r="N102" s="20"/>
    </row>
    <row r="103" spans="1:14">
      <c r="A103" s="20">
        <v>98</v>
      </c>
      <c r="B103" s="21" t="s">
        <v>483</v>
      </c>
      <c r="C103" s="21" t="s">
        <v>18</v>
      </c>
      <c r="D103" s="21" t="s">
        <v>484</v>
      </c>
      <c r="E103" s="22" t="s">
        <v>485</v>
      </c>
      <c r="F103" s="22"/>
      <c r="G103" s="21">
        <v>0.56</v>
      </c>
      <c r="H103" s="24"/>
      <c r="I103" s="24">
        <f t="shared" si="6"/>
        <v>0.56</v>
      </c>
      <c r="J103" s="20" t="s">
        <v>194</v>
      </c>
      <c r="K103" s="24">
        <f t="shared" si="7"/>
        <v>1.68</v>
      </c>
      <c r="L103" s="29">
        <f t="shared" si="8"/>
        <v>8.4</v>
      </c>
      <c r="M103" s="20"/>
      <c r="N103" s="20"/>
    </row>
    <row r="104" spans="1:14">
      <c r="A104" s="20">
        <v>99</v>
      </c>
      <c r="B104" s="21" t="s">
        <v>486</v>
      </c>
      <c r="C104" s="21" t="s">
        <v>18</v>
      </c>
      <c r="D104" s="21" t="s">
        <v>487</v>
      </c>
      <c r="E104" s="22" t="s">
        <v>488</v>
      </c>
      <c r="F104" s="22"/>
      <c r="G104" s="21">
        <v>3.31</v>
      </c>
      <c r="H104" s="24"/>
      <c r="I104" s="24">
        <f t="shared" si="6"/>
        <v>3.31</v>
      </c>
      <c r="J104" s="20" t="s">
        <v>194</v>
      </c>
      <c r="K104" s="24">
        <f t="shared" si="7"/>
        <v>9.93</v>
      </c>
      <c r="L104" s="29">
        <f t="shared" si="8"/>
        <v>49.65</v>
      </c>
      <c r="M104" s="20"/>
      <c r="N104" s="20"/>
    </row>
    <row r="105" spans="1:14">
      <c r="A105" s="20">
        <v>100</v>
      </c>
      <c r="B105" s="21" t="s">
        <v>489</v>
      </c>
      <c r="C105" s="21" t="s">
        <v>18</v>
      </c>
      <c r="D105" s="21" t="s">
        <v>490</v>
      </c>
      <c r="E105" s="22" t="s">
        <v>491</v>
      </c>
      <c r="F105" s="22"/>
      <c r="G105" s="21">
        <v>5.39</v>
      </c>
      <c r="H105" s="24"/>
      <c r="I105" s="24">
        <f t="shared" si="6"/>
        <v>5.39</v>
      </c>
      <c r="J105" s="20" t="s">
        <v>194</v>
      </c>
      <c r="K105" s="24">
        <f t="shared" si="7"/>
        <v>16.17</v>
      </c>
      <c r="L105" s="29">
        <f t="shared" si="8"/>
        <v>80.85</v>
      </c>
      <c r="M105" s="20"/>
      <c r="N105" s="20"/>
    </row>
    <row r="106" spans="1:14">
      <c r="A106" s="20">
        <v>101</v>
      </c>
      <c r="B106" s="21" t="s">
        <v>492</v>
      </c>
      <c r="C106" s="21" t="s">
        <v>18</v>
      </c>
      <c r="D106" s="21" t="s">
        <v>493</v>
      </c>
      <c r="E106" s="22" t="s">
        <v>494</v>
      </c>
      <c r="F106" s="22"/>
      <c r="G106" s="21">
        <v>3.73</v>
      </c>
      <c r="H106" s="24"/>
      <c r="I106" s="24">
        <f t="shared" si="6"/>
        <v>3.73</v>
      </c>
      <c r="J106" s="20" t="s">
        <v>194</v>
      </c>
      <c r="K106" s="24">
        <f t="shared" si="7"/>
        <v>11.19</v>
      </c>
      <c r="L106" s="29">
        <f t="shared" si="8"/>
        <v>55.95</v>
      </c>
      <c r="M106" s="20"/>
      <c r="N106" s="20"/>
    </row>
    <row r="107" spans="1:14">
      <c r="A107" s="20">
        <v>102</v>
      </c>
      <c r="B107" s="21" t="s">
        <v>495</v>
      </c>
      <c r="C107" s="21" t="s">
        <v>18</v>
      </c>
      <c r="D107" s="21" t="s">
        <v>496</v>
      </c>
      <c r="E107" s="22" t="s">
        <v>497</v>
      </c>
      <c r="F107" s="22"/>
      <c r="G107" s="21">
        <v>2.16</v>
      </c>
      <c r="H107" s="24"/>
      <c r="I107" s="24">
        <f t="shared" si="6"/>
        <v>2.16</v>
      </c>
      <c r="J107" s="20" t="s">
        <v>194</v>
      </c>
      <c r="K107" s="24">
        <f t="shared" si="7"/>
        <v>6.48</v>
      </c>
      <c r="L107" s="29">
        <f t="shared" si="8"/>
        <v>32.4</v>
      </c>
      <c r="M107" s="20"/>
      <c r="N107" s="20"/>
    </row>
    <row r="108" spans="1:14">
      <c r="A108" s="20">
        <v>103</v>
      </c>
      <c r="B108" s="21" t="s">
        <v>498</v>
      </c>
      <c r="C108" s="21" t="s">
        <v>18</v>
      </c>
      <c r="D108" s="21" t="s">
        <v>499</v>
      </c>
      <c r="E108" s="22" t="s">
        <v>500</v>
      </c>
      <c r="F108" s="22"/>
      <c r="G108" s="21">
        <v>1.94</v>
      </c>
      <c r="H108" s="24"/>
      <c r="I108" s="24">
        <f t="shared" si="6"/>
        <v>1.94</v>
      </c>
      <c r="J108" s="20" t="s">
        <v>194</v>
      </c>
      <c r="K108" s="24">
        <f t="shared" si="7"/>
        <v>5.82</v>
      </c>
      <c r="L108" s="29">
        <f t="shared" si="8"/>
        <v>29.1</v>
      </c>
      <c r="M108" s="20"/>
      <c r="N108" s="20"/>
    </row>
    <row r="109" spans="1:14">
      <c r="A109" s="20">
        <v>104</v>
      </c>
      <c r="B109" s="21" t="s">
        <v>501</v>
      </c>
      <c r="C109" s="21" t="s">
        <v>18</v>
      </c>
      <c r="D109" s="21" t="s">
        <v>502</v>
      </c>
      <c r="E109" s="22" t="s">
        <v>503</v>
      </c>
      <c r="F109" s="22"/>
      <c r="G109" s="21">
        <v>2.33</v>
      </c>
      <c r="H109" s="24"/>
      <c r="I109" s="24">
        <f t="shared" si="6"/>
        <v>2.33</v>
      </c>
      <c r="J109" s="20" t="s">
        <v>194</v>
      </c>
      <c r="K109" s="24">
        <f t="shared" si="7"/>
        <v>6.99</v>
      </c>
      <c r="L109" s="29">
        <f t="shared" si="8"/>
        <v>34.95</v>
      </c>
      <c r="M109" s="20"/>
      <c r="N109" s="20"/>
    </row>
    <row r="110" spans="1:14">
      <c r="A110" s="20">
        <v>105</v>
      </c>
      <c r="B110" s="21" t="s">
        <v>504</v>
      </c>
      <c r="C110" s="21" t="s">
        <v>18</v>
      </c>
      <c r="D110" s="21" t="s">
        <v>505</v>
      </c>
      <c r="E110" s="22" t="s">
        <v>506</v>
      </c>
      <c r="F110" s="22"/>
      <c r="G110" s="21">
        <v>0.74</v>
      </c>
      <c r="H110" s="24"/>
      <c r="I110" s="24">
        <f t="shared" si="6"/>
        <v>0.74</v>
      </c>
      <c r="J110" s="20" t="s">
        <v>194</v>
      </c>
      <c r="K110" s="24">
        <f t="shared" si="7"/>
        <v>2.22</v>
      </c>
      <c r="L110" s="29">
        <f t="shared" si="8"/>
        <v>11.1</v>
      </c>
      <c r="M110" s="20"/>
      <c r="N110" s="20"/>
    </row>
    <row r="111" spans="1:14">
      <c r="A111" s="20">
        <v>106</v>
      </c>
      <c r="B111" s="21" t="s">
        <v>507</v>
      </c>
      <c r="C111" s="21" t="s">
        <v>18</v>
      </c>
      <c r="D111" s="21" t="s">
        <v>508</v>
      </c>
      <c r="E111" s="22" t="s">
        <v>509</v>
      </c>
      <c r="F111" s="22"/>
      <c r="G111" s="21">
        <v>1.05</v>
      </c>
      <c r="H111" s="24"/>
      <c r="I111" s="24">
        <f t="shared" si="6"/>
        <v>1.05</v>
      </c>
      <c r="J111" s="20" t="s">
        <v>194</v>
      </c>
      <c r="K111" s="24">
        <f t="shared" si="7"/>
        <v>3.15</v>
      </c>
      <c r="L111" s="29">
        <f t="shared" si="8"/>
        <v>15.75</v>
      </c>
      <c r="M111" s="20"/>
      <c r="N111" s="20"/>
    </row>
    <row r="112" spans="1:14">
      <c r="A112" s="20">
        <v>107</v>
      </c>
      <c r="B112" s="21" t="s">
        <v>510</v>
      </c>
      <c r="C112" s="21" t="s">
        <v>18</v>
      </c>
      <c r="D112" s="21" t="s">
        <v>511</v>
      </c>
      <c r="E112" s="22" t="s">
        <v>512</v>
      </c>
      <c r="F112" s="22"/>
      <c r="G112" s="21">
        <v>0.54</v>
      </c>
      <c r="H112" s="24"/>
      <c r="I112" s="24">
        <f t="shared" si="6"/>
        <v>0.54</v>
      </c>
      <c r="J112" s="20" t="s">
        <v>194</v>
      </c>
      <c r="K112" s="24">
        <f t="shared" si="7"/>
        <v>1.62</v>
      </c>
      <c r="L112" s="29">
        <f t="shared" si="8"/>
        <v>8.1</v>
      </c>
      <c r="M112" s="20"/>
      <c r="N112" s="20"/>
    </row>
    <row r="113" spans="1:14">
      <c r="A113" s="20">
        <v>108</v>
      </c>
      <c r="B113" s="21" t="s">
        <v>513</v>
      </c>
      <c r="C113" s="21" t="s">
        <v>18</v>
      </c>
      <c r="D113" s="21" t="s">
        <v>514</v>
      </c>
      <c r="E113" s="22" t="s">
        <v>515</v>
      </c>
      <c r="F113" s="22"/>
      <c r="G113" s="21">
        <v>3.5</v>
      </c>
      <c r="H113" s="24"/>
      <c r="I113" s="24">
        <f t="shared" ref="I113:I150" si="9">G113</f>
        <v>3.5</v>
      </c>
      <c r="J113" s="20" t="s">
        <v>194</v>
      </c>
      <c r="K113" s="24">
        <f t="shared" ref="K113:K127" si="10">I113*3</f>
        <v>10.5</v>
      </c>
      <c r="L113" s="29">
        <f t="shared" ref="L113:L127" si="11">I113*15</f>
        <v>52.5</v>
      </c>
      <c r="M113" s="20"/>
      <c r="N113" s="20"/>
    </row>
    <row r="114" spans="1:14">
      <c r="A114" s="20">
        <v>109</v>
      </c>
      <c r="B114" s="21" t="s">
        <v>516</v>
      </c>
      <c r="C114" s="21" t="s">
        <v>18</v>
      </c>
      <c r="D114" s="21" t="s">
        <v>517</v>
      </c>
      <c r="E114" s="22" t="s">
        <v>518</v>
      </c>
      <c r="F114" s="22"/>
      <c r="G114" s="21">
        <v>3.46</v>
      </c>
      <c r="H114" s="24"/>
      <c r="I114" s="24">
        <f t="shared" si="9"/>
        <v>3.46</v>
      </c>
      <c r="J114" s="20" t="s">
        <v>194</v>
      </c>
      <c r="K114" s="24">
        <f t="shared" si="10"/>
        <v>10.38</v>
      </c>
      <c r="L114" s="29">
        <f t="shared" si="11"/>
        <v>51.9</v>
      </c>
      <c r="M114" s="20"/>
      <c r="N114" s="20"/>
    </row>
    <row r="115" spans="1:14">
      <c r="A115" s="20">
        <v>110</v>
      </c>
      <c r="B115" s="21" t="s">
        <v>519</v>
      </c>
      <c r="C115" s="21" t="s">
        <v>18</v>
      </c>
      <c r="D115" s="21" t="s">
        <v>520</v>
      </c>
      <c r="E115" s="22" t="s">
        <v>521</v>
      </c>
      <c r="F115" s="22"/>
      <c r="G115" s="21">
        <v>2.29</v>
      </c>
      <c r="H115" s="24"/>
      <c r="I115" s="24">
        <f t="shared" si="9"/>
        <v>2.29</v>
      </c>
      <c r="J115" s="20" t="s">
        <v>194</v>
      </c>
      <c r="K115" s="24">
        <f t="shared" si="10"/>
        <v>6.87</v>
      </c>
      <c r="L115" s="29">
        <f t="shared" si="11"/>
        <v>34.35</v>
      </c>
      <c r="M115" s="20"/>
      <c r="N115" s="20"/>
    </row>
    <row r="116" spans="1:14">
      <c r="A116" s="20">
        <v>111</v>
      </c>
      <c r="B116" s="21" t="s">
        <v>522</v>
      </c>
      <c r="C116" s="21" t="s">
        <v>18</v>
      </c>
      <c r="D116" s="21" t="s">
        <v>523</v>
      </c>
      <c r="E116" s="22" t="s">
        <v>524</v>
      </c>
      <c r="F116" s="22"/>
      <c r="G116" s="21">
        <v>2.28</v>
      </c>
      <c r="H116" s="24"/>
      <c r="I116" s="24">
        <f t="shared" si="9"/>
        <v>2.28</v>
      </c>
      <c r="J116" s="20" t="s">
        <v>194</v>
      </c>
      <c r="K116" s="24">
        <f t="shared" si="10"/>
        <v>6.84</v>
      </c>
      <c r="L116" s="29">
        <f t="shared" si="11"/>
        <v>34.2</v>
      </c>
      <c r="M116" s="20"/>
      <c r="N116" s="20"/>
    </row>
    <row r="117" spans="1:14">
      <c r="A117" s="20">
        <v>112</v>
      </c>
      <c r="B117" s="21" t="s">
        <v>525</v>
      </c>
      <c r="C117" s="21" t="s">
        <v>18</v>
      </c>
      <c r="D117" s="21" t="s">
        <v>526</v>
      </c>
      <c r="E117" s="22" t="s">
        <v>527</v>
      </c>
      <c r="F117" s="22"/>
      <c r="G117" s="21">
        <v>6.75</v>
      </c>
      <c r="H117" s="24"/>
      <c r="I117" s="24">
        <f t="shared" si="9"/>
        <v>6.75</v>
      </c>
      <c r="J117" s="20" t="s">
        <v>194</v>
      </c>
      <c r="K117" s="24">
        <f t="shared" si="10"/>
        <v>20.25</v>
      </c>
      <c r="L117" s="29">
        <f t="shared" si="11"/>
        <v>101.25</v>
      </c>
      <c r="M117" s="20"/>
      <c r="N117" s="20"/>
    </row>
    <row r="118" spans="1:14">
      <c r="A118" s="20">
        <v>113</v>
      </c>
      <c r="B118" s="21" t="s">
        <v>528</v>
      </c>
      <c r="C118" s="21" t="s">
        <v>18</v>
      </c>
      <c r="D118" s="21" t="s">
        <v>529</v>
      </c>
      <c r="E118" s="22" t="s">
        <v>530</v>
      </c>
      <c r="F118" s="22"/>
      <c r="G118" s="21">
        <v>2.57</v>
      </c>
      <c r="H118" s="24"/>
      <c r="I118" s="24">
        <f t="shared" si="9"/>
        <v>2.57</v>
      </c>
      <c r="J118" s="20" t="s">
        <v>194</v>
      </c>
      <c r="K118" s="24">
        <f t="shared" si="10"/>
        <v>7.71</v>
      </c>
      <c r="L118" s="29">
        <f t="shared" si="11"/>
        <v>38.55</v>
      </c>
      <c r="M118" s="20"/>
      <c r="N118" s="20"/>
    </row>
    <row r="119" spans="1:14">
      <c r="A119" s="20">
        <v>114</v>
      </c>
      <c r="B119" s="21" t="s">
        <v>531</v>
      </c>
      <c r="C119" s="21" t="s">
        <v>18</v>
      </c>
      <c r="D119" s="21" t="s">
        <v>532</v>
      </c>
      <c r="E119" s="22" t="s">
        <v>533</v>
      </c>
      <c r="F119" s="22"/>
      <c r="G119" s="21">
        <v>3.5</v>
      </c>
      <c r="H119" s="24"/>
      <c r="I119" s="24">
        <f t="shared" si="9"/>
        <v>3.5</v>
      </c>
      <c r="J119" s="20" t="s">
        <v>194</v>
      </c>
      <c r="K119" s="24">
        <f t="shared" si="10"/>
        <v>10.5</v>
      </c>
      <c r="L119" s="29">
        <f t="shared" si="11"/>
        <v>52.5</v>
      </c>
      <c r="M119" s="20"/>
      <c r="N119" s="20"/>
    </row>
    <row r="120" spans="1:14">
      <c r="A120" s="20">
        <v>115</v>
      </c>
      <c r="B120" s="21" t="s">
        <v>534</v>
      </c>
      <c r="C120" s="21" t="s">
        <v>18</v>
      </c>
      <c r="D120" s="21" t="s">
        <v>535</v>
      </c>
      <c r="E120" s="22" t="s">
        <v>536</v>
      </c>
      <c r="F120" s="22"/>
      <c r="G120" s="21">
        <v>1.94</v>
      </c>
      <c r="H120" s="24"/>
      <c r="I120" s="24">
        <f t="shared" si="9"/>
        <v>1.94</v>
      </c>
      <c r="J120" s="20" t="s">
        <v>194</v>
      </c>
      <c r="K120" s="24">
        <f t="shared" si="10"/>
        <v>5.82</v>
      </c>
      <c r="L120" s="29">
        <f t="shared" si="11"/>
        <v>29.1</v>
      </c>
      <c r="M120" s="20"/>
      <c r="N120" s="20"/>
    </row>
    <row r="121" spans="1:14">
      <c r="A121" s="20">
        <v>116</v>
      </c>
      <c r="B121" s="21" t="s">
        <v>537</v>
      </c>
      <c r="C121" s="21" t="s">
        <v>18</v>
      </c>
      <c r="D121" s="21" t="s">
        <v>538</v>
      </c>
      <c r="E121" s="22" t="s">
        <v>539</v>
      </c>
      <c r="F121" s="22"/>
      <c r="G121" s="21">
        <v>2.3</v>
      </c>
      <c r="H121" s="24"/>
      <c r="I121" s="24">
        <f t="shared" si="9"/>
        <v>2.3</v>
      </c>
      <c r="J121" s="20" t="s">
        <v>194</v>
      </c>
      <c r="K121" s="24">
        <f t="shared" si="10"/>
        <v>6.9</v>
      </c>
      <c r="L121" s="29">
        <f t="shared" si="11"/>
        <v>34.5</v>
      </c>
      <c r="M121" s="20"/>
      <c r="N121" s="20"/>
    </row>
    <row r="122" spans="1:14">
      <c r="A122" s="20">
        <v>117</v>
      </c>
      <c r="B122" s="21" t="s">
        <v>540</v>
      </c>
      <c r="C122" s="21" t="s">
        <v>18</v>
      </c>
      <c r="D122" s="21" t="s">
        <v>541</v>
      </c>
      <c r="E122" s="22" t="s">
        <v>542</v>
      </c>
      <c r="F122" s="22"/>
      <c r="G122" s="21">
        <v>1.96</v>
      </c>
      <c r="H122" s="24"/>
      <c r="I122" s="24">
        <f t="shared" si="9"/>
        <v>1.96</v>
      </c>
      <c r="J122" s="20" t="s">
        <v>194</v>
      </c>
      <c r="K122" s="24">
        <f t="shared" si="10"/>
        <v>5.88</v>
      </c>
      <c r="L122" s="29">
        <f t="shared" si="11"/>
        <v>29.4</v>
      </c>
      <c r="M122" s="20"/>
      <c r="N122" s="20"/>
    </row>
    <row r="123" spans="1:14">
      <c r="A123" s="20">
        <v>118</v>
      </c>
      <c r="B123" s="21" t="s">
        <v>543</v>
      </c>
      <c r="C123" s="21" t="s">
        <v>18</v>
      </c>
      <c r="D123" s="21" t="s">
        <v>544</v>
      </c>
      <c r="E123" s="22" t="s">
        <v>545</v>
      </c>
      <c r="F123" s="22"/>
      <c r="G123" s="21">
        <v>2.21</v>
      </c>
      <c r="H123" s="24"/>
      <c r="I123" s="24">
        <f t="shared" si="9"/>
        <v>2.21</v>
      </c>
      <c r="J123" s="20" t="s">
        <v>194</v>
      </c>
      <c r="K123" s="24">
        <f t="shared" si="10"/>
        <v>6.63</v>
      </c>
      <c r="L123" s="29">
        <f t="shared" si="11"/>
        <v>33.15</v>
      </c>
      <c r="M123" s="20"/>
      <c r="N123" s="20"/>
    </row>
    <row r="124" spans="1:14">
      <c r="A124" s="20">
        <v>119</v>
      </c>
      <c r="B124" s="21" t="s">
        <v>546</v>
      </c>
      <c r="C124" s="21" t="s">
        <v>18</v>
      </c>
      <c r="D124" s="21" t="s">
        <v>547</v>
      </c>
      <c r="E124" s="22" t="s">
        <v>548</v>
      </c>
      <c r="F124" s="22"/>
      <c r="G124" s="21">
        <v>1.61</v>
      </c>
      <c r="H124" s="24"/>
      <c r="I124" s="24">
        <f t="shared" si="9"/>
        <v>1.61</v>
      </c>
      <c r="J124" s="20" t="s">
        <v>194</v>
      </c>
      <c r="K124" s="24">
        <f t="shared" si="10"/>
        <v>4.83</v>
      </c>
      <c r="L124" s="29">
        <f t="shared" si="11"/>
        <v>24.15</v>
      </c>
      <c r="M124" s="20"/>
      <c r="N124" s="20"/>
    </row>
    <row r="125" spans="1:14">
      <c r="A125" s="20">
        <v>120</v>
      </c>
      <c r="B125" s="21" t="s">
        <v>549</v>
      </c>
      <c r="C125" s="21" t="s">
        <v>18</v>
      </c>
      <c r="D125" s="21" t="s">
        <v>550</v>
      </c>
      <c r="E125" s="22" t="s">
        <v>551</v>
      </c>
      <c r="F125" s="22"/>
      <c r="G125" s="21">
        <v>0.74</v>
      </c>
      <c r="H125" s="24"/>
      <c r="I125" s="24">
        <f t="shared" si="9"/>
        <v>0.74</v>
      </c>
      <c r="J125" s="20" t="s">
        <v>194</v>
      </c>
      <c r="K125" s="24">
        <f t="shared" si="10"/>
        <v>2.22</v>
      </c>
      <c r="L125" s="29">
        <f t="shared" si="11"/>
        <v>11.1</v>
      </c>
      <c r="M125" s="20"/>
      <c r="N125" s="20"/>
    </row>
    <row r="126" spans="1:14">
      <c r="A126" s="20">
        <v>121</v>
      </c>
      <c r="B126" s="21" t="s">
        <v>552</v>
      </c>
      <c r="C126" s="21" t="s">
        <v>18</v>
      </c>
      <c r="D126" s="21" t="s">
        <v>553</v>
      </c>
      <c r="E126" s="22" t="s">
        <v>554</v>
      </c>
      <c r="F126" s="22"/>
      <c r="G126" s="21">
        <v>1.83</v>
      </c>
      <c r="H126" s="24"/>
      <c r="I126" s="24">
        <f t="shared" si="9"/>
        <v>1.83</v>
      </c>
      <c r="J126" s="20" t="s">
        <v>194</v>
      </c>
      <c r="K126" s="24">
        <f t="shared" si="10"/>
        <v>5.49</v>
      </c>
      <c r="L126" s="29">
        <f t="shared" si="11"/>
        <v>27.45</v>
      </c>
      <c r="M126" s="20"/>
      <c r="N126" s="20"/>
    </row>
    <row r="127" spans="1:14">
      <c r="A127" s="20">
        <v>122</v>
      </c>
      <c r="B127" s="21" t="s">
        <v>555</v>
      </c>
      <c r="C127" s="21" t="s">
        <v>18</v>
      </c>
      <c r="D127" s="21" t="s">
        <v>556</v>
      </c>
      <c r="E127" s="22" t="s">
        <v>557</v>
      </c>
      <c r="F127" s="22"/>
      <c r="G127" s="21">
        <v>1.82</v>
      </c>
      <c r="H127" s="24"/>
      <c r="I127" s="24">
        <f t="shared" si="9"/>
        <v>1.82</v>
      </c>
      <c r="J127" s="20" t="s">
        <v>194</v>
      </c>
      <c r="K127" s="24">
        <f t="shared" ref="K127:K181" si="12">I127*3</f>
        <v>5.46</v>
      </c>
      <c r="L127" s="29">
        <f t="shared" ref="L127:L181" si="13">I127*15</f>
        <v>27.3</v>
      </c>
      <c r="M127" s="20"/>
      <c r="N127" s="20"/>
    </row>
    <row r="128" spans="1:14">
      <c r="A128" s="20">
        <v>123</v>
      </c>
      <c r="B128" s="21" t="s">
        <v>558</v>
      </c>
      <c r="C128" s="21" t="s">
        <v>18</v>
      </c>
      <c r="D128" s="21" t="s">
        <v>559</v>
      </c>
      <c r="E128" s="22" t="s">
        <v>560</v>
      </c>
      <c r="F128" s="22"/>
      <c r="G128" s="21">
        <v>2.81</v>
      </c>
      <c r="H128" s="24"/>
      <c r="I128" s="24">
        <f t="shared" si="9"/>
        <v>2.81</v>
      </c>
      <c r="J128" s="20" t="s">
        <v>194</v>
      </c>
      <c r="K128" s="24">
        <f t="shared" si="12"/>
        <v>8.43</v>
      </c>
      <c r="L128" s="29">
        <f t="shared" si="13"/>
        <v>42.15</v>
      </c>
      <c r="M128" s="20"/>
      <c r="N128" s="20"/>
    </row>
    <row r="129" spans="1:14">
      <c r="A129" s="20">
        <v>124</v>
      </c>
      <c r="B129" s="21" t="s">
        <v>561</v>
      </c>
      <c r="C129" s="21" t="s">
        <v>18</v>
      </c>
      <c r="D129" s="21" t="s">
        <v>562</v>
      </c>
      <c r="E129" s="22" t="s">
        <v>563</v>
      </c>
      <c r="F129" s="22"/>
      <c r="G129" s="21">
        <v>2.81</v>
      </c>
      <c r="H129" s="24"/>
      <c r="I129" s="24">
        <f t="shared" si="9"/>
        <v>2.81</v>
      </c>
      <c r="J129" s="20" t="s">
        <v>194</v>
      </c>
      <c r="K129" s="24">
        <f t="shared" si="12"/>
        <v>8.43</v>
      </c>
      <c r="L129" s="29">
        <f t="shared" si="13"/>
        <v>42.15</v>
      </c>
      <c r="M129" s="20"/>
      <c r="N129" s="20"/>
    </row>
    <row r="130" spans="1:14">
      <c r="A130" s="20">
        <v>125</v>
      </c>
      <c r="B130" s="21" t="s">
        <v>564</v>
      </c>
      <c r="C130" s="21" t="s">
        <v>18</v>
      </c>
      <c r="D130" s="21" t="s">
        <v>565</v>
      </c>
      <c r="E130" s="22" t="s">
        <v>566</v>
      </c>
      <c r="F130" s="22"/>
      <c r="G130" s="21">
        <v>0.56</v>
      </c>
      <c r="H130" s="24"/>
      <c r="I130" s="24">
        <f t="shared" si="9"/>
        <v>0.56</v>
      </c>
      <c r="J130" s="20" t="s">
        <v>194</v>
      </c>
      <c r="K130" s="24">
        <f t="shared" si="12"/>
        <v>1.68</v>
      </c>
      <c r="L130" s="29">
        <f t="shared" si="13"/>
        <v>8.4</v>
      </c>
      <c r="M130" s="20"/>
      <c r="N130" s="20"/>
    </row>
    <row r="131" spans="1:14">
      <c r="A131" s="20">
        <v>126</v>
      </c>
      <c r="B131" s="21" t="s">
        <v>567</v>
      </c>
      <c r="C131" s="21" t="s">
        <v>18</v>
      </c>
      <c r="D131" s="21" t="s">
        <v>568</v>
      </c>
      <c r="E131" s="22" t="s">
        <v>569</v>
      </c>
      <c r="F131" s="22"/>
      <c r="G131" s="21">
        <f>1.08+3.05</f>
        <v>4.13</v>
      </c>
      <c r="H131" s="24"/>
      <c r="I131" s="24">
        <f t="shared" si="9"/>
        <v>4.13</v>
      </c>
      <c r="J131" s="20" t="s">
        <v>194</v>
      </c>
      <c r="K131" s="24">
        <f t="shared" si="12"/>
        <v>12.39</v>
      </c>
      <c r="L131" s="29">
        <f t="shared" si="13"/>
        <v>61.95</v>
      </c>
      <c r="M131" s="20"/>
      <c r="N131" s="20"/>
    </row>
    <row r="132" spans="1:14">
      <c r="A132" s="20">
        <v>127</v>
      </c>
      <c r="B132" s="21" t="s">
        <v>570</v>
      </c>
      <c r="C132" s="21" t="s">
        <v>18</v>
      </c>
      <c r="D132" s="21" t="s">
        <v>571</v>
      </c>
      <c r="E132" s="22" t="s">
        <v>572</v>
      </c>
      <c r="F132" s="22"/>
      <c r="G132" s="21">
        <v>1.09</v>
      </c>
      <c r="H132" s="24"/>
      <c r="I132" s="24">
        <f t="shared" si="9"/>
        <v>1.09</v>
      </c>
      <c r="J132" s="20" t="s">
        <v>194</v>
      </c>
      <c r="K132" s="24">
        <f t="shared" si="12"/>
        <v>3.27</v>
      </c>
      <c r="L132" s="29">
        <f t="shared" si="13"/>
        <v>16.35</v>
      </c>
      <c r="M132" s="20"/>
      <c r="N132" s="20"/>
    </row>
    <row r="133" spans="1:14">
      <c r="A133" s="20">
        <v>128</v>
      </c>
      <c r="B133" s="21" t="s">
        <v>573</v>
      </c>
      <c r="C133" s="21" t="s">
        <v>18</v>
      </c>
      <c r="D133" s="21" t="s">
        <v>574</v>
      </c>
      <c r="E133" s="22" t="s">
        <v>575</v>
      </c>
      <c r="F133" s="22"/>
      <c r="G133" s="21">
        <v>2.54</v>
      </c>
      <c r="H133" s="24"/>
      <c r="I133" s="24">
        <f t="shared" si="9"/>
        <v>2.54</v>
      </c>
      <c r="J133" s="20" t="s">
        <v>194</v>
      </c>
      <c r="K133" s="24">
        <f t="shared" si="12"/>
        <v>7.62</v>
      </c>
      <c r="L133" s="29">
        <f t="shared" si="13"/>
        <v>38.1</v>
      </c>
      <c r="M133" s="20"/>
      <c r="N133" s="20"/>
    </row>
    <row r="134" spans="1:14">
      <c r="A134" s="20">
        <v>129</v>
      </c>
      <c r="B134" s="21" t="s">
        <v>576</v>
      </c>
      <c r="C134" s="21" t="s">
        <v>18</v>
      </c>
      <c r="D134" s="21" t="s">
        <v>577</v>
      </c>
      <c r="E134" s="22" t="s">
        <v>578</v>
      </c>
      <c r="F134" s="22"/>
      <c r="G134" s="21">
        <v>1.01</v>
      </c>
      <c r="H134" s="24"/>
      <c r="I134" s="24">
        <f t="shared" si="9"/>
        <v>1.01</v>
      </c>
      <c r="J134" s="20" t="s">
        <v>194</v>
      </c>
      <c r="K134" s="24">
        <f t="shared" si="12"/>
        <v>3.03</v>
      </c>
      <c r="L134" s="29">
        <f t="shared" si="13"/>
        <v>15.15</v>
      </c>
      <c r="M134" s="20"/>
      <c r="N134" s="20"/>
    </row>
    <row r="135" spans="1:14">
      <c r="A135" s="20">
        <v>130</v>
      </c>
      <c r="B135" s="21" t="s">
        <v>579</v>
      </c>
      <c r="C135" s="21" t="s">
        <v>18</v>
      </c>
      <c r="D135" s="21" t="s">
        <v>580</v>
      </c>
      <c r="E135" s="22" t="s">
        <v>581</v>
      </c>
      <c r="F135" s="22"/>
      <c r="G135" s="21">
        <v>5.02</v>
      </c>
      <c r="H135" s="24"/>
      <c r="I135" s="24">
        <f t="shared" si="9"/>
        <v>5.02</v>
      </c>
      <c r="J135" s="20" t="s">
        <v>194</v>
      </c>
      <c r="K135" s="24">
        <f t="shared" si="12"/>
        <v>15.06</v>
      </c>
      <c r="L135" s="29">
        <f t="shared" si="13"/>
        <v>75.3</v>
      </c>
      <c r="M135" s="20"/>
      <c r="N135" s="20"/>
    </row>
    <row r="136" spans="1:14">
      <c r="A136" s="20">
        <v>131</v>
      </c>
      <c r="B136" s="21" t="s">
        <v>582</v>
      </c>
      <c r="C136" s="21" t="s">
        <v>18</v>
      </c>
      <c r="D136" s="21" t="s">
        <v>583</v>
      </c>
      <c r="E136" s="22" t="s">
        <v>584</v>
      </c>
      <c r="F136" s="22"/>
      <c r="G136" s="21">
        <v>2.04</v>
      </c>
      <c r="H136" s="24"/>
      <c r="I136" s="24">
        <f t="shared" si="9"/>
        <v>2.04</v>
      </c>
      <c r="J136" s="20" t="s">
        <v>194</v>
      </c>
      <c r="K136" s="24">
        <f t="shared" si="12"/>
        <v>6.12</v>
      </c>
      <c r="L136" s="29">
        <f t="shared" si="13"/>
        <v>30.6</v>
      </c>
      <c r="M136" s="20"/>
      <c r="N136" s="20"/>
    </row>
    <row r="137" spans="1:14">
      <c r="A137" s="20">
        <v>132</v>
      </c>
      <c r="B137" s="21" t="s">
        <v>585</v>
      </c>
      <c r="C137" s="21" t="s">
        <v>18</v>
      </c>
      <c r="D137" s="21" t="s">
        <v>586</v>
      </c>
      <c r="E137" s="22" t="s">
        <v>587</v>
      </c>
      <c r="F137" s="22"/>
      <c r="G137" s="21">
        <v>4.17</v>
      </c>
      <c r="H137" s="24"/>
      <c r="I137" s="24">
        <f t="shared" si="9"/>
        <v>4.17</v>
      </c>
      <c r="J137" s="20" t="s">
        <v>194</v>
      </c>
      <c r="K137" s="24">
        <f t="shared" si="12"/>
        <v>12.51</v>
      </c>
      <c r="L137" s="29">
        <f t="shared" si="13"/>
        <v>62.55</v>
      </c>
      <c r="M137" s="20"/>
      <c r="N137" s="20"/>
    </row>
    <row r="138" spans="1:14">
      <c r="A138" s="20">
        <v>133</v>
      </c>
      <c r="B138" s="21" t="s">
        <v>588</v>
      </c>
      <c r="C138" s="21" t="s">
        <v>18</v>
      </c>
      <c r="D138" s="21" t="s">
        <v>589</v>
      </c>
      <c r="E138" s="22" t="s">
        <v>590</v>
      </c>
      <c r="F138" s="22"/>
      <c r="G138" s="21">
        <v>2.87</v>
      </c>
      <c r="H138" s="24"/>
      <c r="I138" s="24">
        <f t="shared" si="9"/>
        <v>2.87</v>
      </c>
      <c r="J138" s="20" t="s">
        <v>194</v>
      </c>
      <c r="K138" s="24">
        <f t="shared" si="12"/>
        <v>8.61</v>
      </c>
      <c r="L138" s="29">
        <f t="shared" si="13"/>
        <v>43.05</v>
      </c>
      <c r="M138" s="20"/>
      <c r="N138" s="20"/>
    </row>
    <row r="139" spans="1:14">
      <c r="A139" s="20">
        <v>134</v>
      </c>
      <c r="B139" s="21" t="s">
        <v>411</v>
      </c>
      <c r="C139" s="21" t="s">
        <v>18</v>
      </c>
      <c r="D139" s="21" t="s">
        <v>591</v>
      </c>
      <c r="E139" s="22" t="s">
        <v>592</v>
      </c>
      <c r="F139" s="22"/>
      <c r="G139" s="21">
        <v>3.24</v>
      </c>
      <c r="H139" s="24"/>
      <c r="I139" s="24">
        <f t="shared" si="9"/>
        <v>3.24</v>
      </c>
      <c r="J139" s="20" t="s">
        <v>194</v>
      </c>
      <c r="K139" s="24">
        <f t="shared" si="12"/>
        <v>9.72</v>
      </c>
      <c r="L139" s="29">
        <f t="shared" si="13"/>
        <v>48.6</v>
      </c>
      <c r="M139" s="20"/>
      <c r="N139" s="20"/>
    </row>
    <row r="140" spans="1:14">
      <c r="A140" s="20">
        <v>135</v>
      </c>
      <c r="B140" s="21" t="s">
        <v>593</v>
      </c>
      <c r="C140" s="21" t="s">
        <v>18</v>
      </c>
      <c r="D140" s="21" t="s">
        <v>594</v>
      </c>
      <c r="E140" s="22" t="s">
        <v>595</v>
      </c>
      <c r="F140" s="22"/>
      <c r="G140" s="21">
        <v>1.49</v>
      </c>
      <c r="H140" s="24"/>
      <c r="I140" s="24">
        <f t="shared" si="9"/>
        <v>1.49</v>
      </c>
      <c r="J140" s="20" t="s">
        <v>243</v>
      </c>
      <c r="K140" s="24">
        <f t="shared" si="12"/>
        <v>4.47</v>
      </c>
      <c r="L140" s="29">
        <f t="shared" si="13"/>
        <v>22.35</v>
      </c>
      <c r="M140" s="20"/>
      <c r="N140" s="20"/>
    </row>
    <row r="141" spans="1:14">
      <c r="A141" s="20">
        <v>136</v>
      </c>
      <c r="B141" s="21" t="s">
        <v>596</v>
      </c>
      <c r="C141" s="21" t="s">
        <v>18</v>
      </c>
      <c r="D141" s="21" t="s">
        <v>597</v>
      </c>
      <c r="E141" s="22" t="s">
        <v>598</v>
      </c>
      <c r="F141" s="22"/>
      <c r="G141" s="21">
        <v>2.61</v>
      </c>
      <c r="H141" s="24"/>
      <c r="I141" s="24">
        <f t="shared" si="9"/>
        <v>2.61</v>
      </c>
      <c r="J141" s="20" t="s">
        <v>243</v>
      </c>
      <c r="K141" s="24">
        <f t="shared" si="12"/>
        <v>7.83</v>
      </c>
      <c r="L141" s="29">
        <f t="shared" si="13"/>
        <v>39.15</v>
      </c>
      <c r="M141" s="20"/>
      <c r="N141" s="20"/>
    </row>
    <row r="142" spans="1:14">
      <c r="A142" s="20">
        <v>137</v>
      </c>
      <c r="B142" s="21" t="s">
        <v>599</v>
      </c>
      <c r="C142" s="21" t="s">
        <v>18</v>
      </c>
      <c r="D142" s="21" t="s">
        <v>600</v>
      </c>
      <c r="E142" s="22" t="s">
        <v>601</v>
      </c>
      <c r="F142" s="22"/>
      <c r="G142" s="21">
        <v>1.36</v>
      </c>
      <c r="H142" s="24"/>
      <c r="I142" s="24">
        <f t="shared" si="9"/>
        <v>1.36</v>
      </c>
      <c r="J142" s="20" t="s">
        <v>243</v>
      </c>
      <c r="K142" s="24">
        <f t="shared" si="12"/>
        <v>4.08</v>
      </c>
      <c r="L142" s="29">
        <f t="shared" si="13"/>
        <v>20.4</v>
      </c>
      <c r="M142" s="20"/>
      <c r="N142" s="20"/>
    </row>
    <row r="143" spans="1:14">
      <c r="A143" s="20">
        <v>138</v>
      </c>
      <c r="B143" s="21" t="s">
        <v>602</v>
      </c>
      <c r="C143" s="21" t="s">
        <v>18</v>
      </c>
      <c r="D143" s="21" t="s">
        <v>603</v>
      </c>
      <c r="E143" s="22" t="s">
        <v>604</v>
      </c>
      <c r="F143" s="22"/>
      <c r="G143" s="21">
        <v>1.8</v>
      </c>
      <c r="H143" s="24"/>
      <c r="I143" s="24">
        <f t="shared" si="9"/>
        <v>1.8</v>
      </c>
      <c r="J143" s="20" t="s">
        <v>243</v>
      </c>
      <c r="K143" s="24">
        <f t="shared" si="12"/>
        <v>5.4</v>
      </c>
      <c r="L143" s="29">
        <f t="shared" si="13"/>
        <v>27</v>
      </c>
      <c r="M143" s="20"/>
      <c r="N143" s="20"/>
    </row>
    <row r="144" spans="1:14">
      <c r="A144" s="20">
        <v>139</v>
      </c>
      <c r="B144" s="21" t="s">
        <v>605</v>
      </c>
      <c r="C144" s="21" t="s">
        <v>18</v>
      </c>
      <c r="D144" s="21" t="s">
        <v>606</v>
      </c>
      <c r="E144" s="22" t="s">
        <v>607</v>
      </c>
      <c r="F144" s="22"/>
      <c r="G144" s="21">
        <v>4.45</v>
      </c>
      <c r="H144" s="24"/>
      <c r="I144" s="24">
        <f t="shared" si="9"/>
        <v>4.45</v>
      </c>
      <c r="J144" s="20" t="s">
        <v>243</v>
      </c>
      <c r="K144" s="24">
        <f t="shared" si="12"/>
        <v>13.35</v>
      </c>
      <c r="L144" s="29">
        <f t="shared" si="13"/>
        <v>66.75</v>
      </c>
      <c r="M144" s="20"/>
      <c r="N144" s="20"/>
    </row>
    <row r="145" spans="1:14">
      <c r="A145" s="20">
        <v>140</v>
      </c>
      <c r="B145" s="21" t="s">
        <v>608</v>
      </c>
      <c r="C145" s="21" t="s">
        <v>18</v>
      </c>
      <c r="D145" s="21" t="s">
        <v>609</v>
      </c>
      <c r="E145" s="22" t="s">
        <v>610</v>
      </c>
      <c r="F145" s="22"/>
      <c r="G145" s="21">
        <v>4.22</v>
      </c>
      <c r="H145" s="24"/>
      <c r="I145" s="24">
        <f t="shared" si="9"/>
        <v>4.22</v>
      </c>
      <c r="J145" s="20" t="s">
        <v>243</v>
      </c>
      <c r="K145" s="24">
        <f t="shared" si="12"/>
        <v>12.66</v>
      </c>
      <c r="L145" s="29">
        <f t="shared" si="13"/>
        <v>63.3</v>
      </c>
      <c r="M145" s="20"/>
      <c r="N145" s="20"/>
    </row>
    <row r="146" spans="1:14">
      <c r="A146" s="20">
        <v>141</v>
      </c>
      <c r="B146" s="21" t="s">
        <v>611</v>
      </c>
      <c r="C146" s="21" t="s">
        <v>18</v>
      </c>
      <c r="D146" s="21" t="s">
        <v>612</v>
      </c>
      <c r="E146" s="22" t="s">
        <v>613</v>
      </c>
      <c r="F146" s="22"/>
      <c r="G146" s="21">
        <v>1.81</v>
      </c>
      <c r="H146" s="24"/>
      <c r="I146" s="24">
        <f t="shared" si="9"/>
        <v>1.81</v>
      </c>
      <c r="J146" s="20" t="s">
        <v>243</v>
      </c>
      <c r="K146" s="24">
        <f t="shared" si="12"/>
        <v>5.43</v>
      </c>
      <c r="L146" s="29">
        <f t="shared" si="13"/>
        <v>27.15</v>
      </c>
      <c r="M146" s="20"/>
      <c r="N146" s="20"/>
    </row>
    <row r="147" spans="1:14">
      <c r="A147" s="20">
        <v>142</v>
      </c>
      <c r="B147" s="21" t="s">
        <v>614</v>
      </c>
      <c r="C147" s="21" t="s">
        <v>18</v>
      </c>
      <c r="D147" s="21" t="s">
        <v>615</v>
      </c>
      <c r="E147" s="22" t="s">
        <v>616</v>
      </c>
      <c r="F147" s="22"/>
      <c r="G147" s="21">
        <v>1.81</v>
      </c>
      <c r="H147" s="24"/>
      <c r="I147" s="24">
        <f t="shared" si="9"/>
        <v>1.81</v>
      </c>
      <c r="J147" s="20" t="s">
        <v>243</v>
      </c>
      <c r="K147" s="24">
        <f t="shared" si="12"/>
        <v>5.43</v>
      </c>
      <c r="L147" s="29">
        <f t="shared" si="13"/>
        <v>27.15</v>
      </c>
      <c r="M147" s="20"/>
      <c r="N147" s="20"/>
    </row>
    <row r="148" spans="1:14">
      <c r="A148" s="20">
        <v>143</v>
      </c>
      <c r="B148" s="21" t="s">
        <v>617</v>
      </c>
      <c r="C148" s="21" t="s">
        <v>18</v>
      </c>
      <c r="D148" s="21" t="s">
        <v>618</v>
      </c>
      <c r="E148" s="22" t="s">
        <v>619</v>
      </c>
      <c r="F148" s="22"/>
      <c r="G148" s="21">
        <v>2.88</v>
      </c>
      <c r="H148" s="24"/>
      <c r="I148" s="24">
        <f t="shared" si="9"/>
        <v>2.88</v>
      </c>
      <c r="J148" s="20" t="s">
        <v>243</v>
      </c>
      <c r="K148" s="24">
        <f t="shared" si="12"/>
        <v>8.64</v>
      </c>
      <c r="L148" s="29">
        <f t="shared" si="13"/>
        <v>43.2</v>
      </c>
      <c r="M148" s="20"/>
      <c r="N148" s="20"/>
    </row>
    <row r="149" spans="1:14">
      <c r="A149" s="20">
        <v>144</v>
      </c>
      <c r="B149" s="21" t="s">
        <v>620</v>
      </c>
      <c r="C149" s="21" t="s">
        <v>18</v>
      </c>
      <c r="D149" s="21" t="s">
        <v>621</v>
      </c>
      <c r="E149" s="22" t="s">
        <v>622</v>
      </c>
      <c r="F149" s="22"/>
      <c r="G149" s="21">
        <v>6.04</v>
      </c>
      <c r="H149" s="24"/>
      <c r="I149" s="24">
        <f t="shared" si="9"/>
        <v>6.04</v>
      </c>
      <c r="J149" s="20" t="s">
        <v>243</v>
      </c>
      <c r="K149" s="24">
        <f t="shared" si="12"/>
        <v>18.12</v>
      </c>
      <c r="L149" s="29">
        <f t="shared" si="13"/>
        <v>90.6</v>
      </c>
      <c r="M149" s="20"/>
      <c r="N149" s="20"/>
    </row>
    <row r="150" spans="1:14">
      <c r="A150" s="20">
        <v>145</v>
      </c>
      <c r="B150" s="21" t="s">
        <v>623</v>
      </c>
      <c r="C150" s="21" t="s">
        <v>18</v>
      </c>
      <c r="D150" s="21" t="s">
        <v>624</v>
      </c>
      <c r="E150" s="22" t="s">
        <v>625</v>
      </c>
      <c r="F150" s="22"/>
      <c r="G150" s="21">
        <v>2.25</v>
      </c>
      <c r="H150" s="24"/>
      <c r="I150" s="24">
        <f t="shared" ref="I150:I196" si="14">G150</f>
        <v>2.25</v>
      </c>
      <c r="J150" s="20" t="s">
        <v>243</v>
      </c>
      <c r="K150" s="24">
        <f t="shared" si="12"/>
        <v>6.75</v>
      </c>
      <c r="L150" s="29">
        <f t="shared" si="13"/>
        <v>33.75</v>
      </c>
      <c r="M150" s="20"/>
      <c r="N150" s="20"/>
    </row>
    <row r="151" spans="1:14">
      <c r="A151" s="20">
        <v>146</v>
      </c>
      <c r="B151" s="21" t="s">
        <v>626</v>
      </c>
      <c r="C151" s="21" t="s">
        <v>18</v>
      </c>
      <c r="D151" s="21" t="s">
        <v>627</v>
      </c>
      <c r="E151" s="22" t="s">
        <v>628</v>
      </c>
      <c r="F151" s="22"/>
      <c r="G151" s="21">
        <v>3.07</v>
      </c>
      <c r="H151" s="24"/>
      <c r="I151" s="24">
        <f t="shared" si="14"/>
        <v>3.07</v>
      </c>
      <c r="J151" s="20" t="s">
        <v>243</v>
      </c>
      <c r="K151" s="24">
        <f t="shared" si="12"/>
        <v>9.21</v>
      </c>
      <c r="L151" s="29">
        <f t="shared" si="13"/>
        <v>46.05</v>
      </c>
      <c r="M151" s="20"/>
      <c r="N151" s="20"/>
    </row>
    <row r="152" spans="1:14">
      <c r="A152" s="20">
        <v>147</v>
      </c>
      <c r="B152" s="21" t="s">
        <v>629</v>
      </c>
      <c r="C152" s="21" t="s">
        <v>18</v>
      </c>
      <c r="D152" s="21" t="s">
        <v>630</v>
      </c>
      <c r="E152" s="22" t="s">
        <v>631</v>
      </c>
      <c r="F152" s="22"/>
      <c r="G152" s="21">
        <f>1.39+4.22</f>
        <v>5.61</v>
      </c>
      <c r="H152" s="24"/>
      <c r="I152" s="24">
        <f t="shared" si="14"/>
        <v>5.61</v>
      </c>
      <c r="J152" s="20" t="s">
        <v>243</v>
      </c>
      <c r="K152" s="24">
        <f t="shared" si="12"/>
        <v>16.83</v>
      </c>
      <c r="L152" s="29">
        <f t="shared" si="13"/>
        <v>84.15</v>
      </c>
      <c r="M152" s="20"/>
      <c r="N152" s="20"/>
    </row>
    <row r="153" spans="1:14">
      <c r="A153" s="20">
        <v>148</v>
      </c>
      <c r="B153" s="21" t="s">
        <v>632</v>
      </c>
      <c r="C153" s="21" t="s">
        <v>18</v>
      </c>
      <c r="D153" s="21" t="s">
        <v>633</v>
      </c>
      <c r="E153" s="22" t="s">
        <v>634</v>
      </c>
      <c r="F153" s="22"/>
      <c r="G153" s="21">
        <v>4.25</v>
      </c>
      <c r="H153" s="24"/>
      <c r="I153" s="24">
        <f t="shared" si="14"/>
        <v>4.25</v>
      </c>
      <c r="J153" s="20" t="s">
        <v>243</v>
      </c>
      <c r="K153" s="24">
        <f t="shared" si="12"/>
        <v>12.75</v>
      </c>
      <c r="L153" s="29">
        <f t="shared" si="13"/>
        <v>63.75</v>
      </c>
      <c r="M153" s="20"/>
      <c r="N153" s="20"/>
    </row>
    <row r="154" spans="1:14">
      <c r="A154" s="20">
        <v>149</v>
      </c>
      <c r="B154" s="21" t="s">
        <v>635</v>
      </c>
      <c r="C154" s="21" t="s">
        <v>18</v>
      </c>
      <c r="D154" s="21" t="s">
        <v>636</v>
      </c>
      <c r="E154" s="22" t="s">
        <v>637</v>
      </c>
      <c r="F154" s="22"/>
      <c r="G154" s="21">
        <v>2.57</v>
      </c>
      <c r="H154" s="24"/>
      <c r="I154" s="24">
        <f t="shared" si="14"/>
        <v>2.57</v>
      </c>
      <c r="J154" s="20" t="s">
        <v>243</v>
      </c>
      <c r="K154" s="24">
        <f t="shared" si="12"/>
        <v>7.71</v>
      </c>
      <c r="L154" s="29">
        <f t="shared" si="13"/>
        <v>38.55</v>
      </c>
      <c r="M154" s="20"/>
      <c r="N154" s="20"/>
    </row>
    <row r="155" spans="1:14">
      <c r="A155" s="20">
        <v>150</v>
      </c>
      <c r="B155" s="21" t="s">
        <v>638</v>
      </c>
      <c r="C155" s="21" t="s">
        <v>18</v>
      </c>
      <c r="D155" s="21" t="s">
        <v>639</v>
      </c>
      <c r="E155" s="22" t="s">
        <v>640</v>
      </c>
      <c r="F155" s="22"/>
      <c r="G155" s="21">
        <v>1.61</v>
      </c>
      <c r="H155" s="24"/>
      <c r="I155" s="24">
        <f t="shared" si="14"/>
        <v>1.61</v>
      </c>
      <c r="J155" s="20" t="s">
        <v>243</v>
      </c>
      <c r="K155" s="24">
        <f t="shared" si="12"/>
        <v>4.83</v>
      </c>
      <c r="L155" s="29">
        <f t="shared" si="13"/>
        <v>24.15</v>
      </c>
      <c r="M155" s="20"/>
      <c r="N155" s="20"/>
    </row>
    <row r="156" spans="1:14">
      <c r="A156" s="20">
        <v>151</v>
      </c>
      <c r="B156" s="21" t="s">
        <v>641</v>
      </c>
      <c r="C156" s="21" t="s">
        <v>18</v>
      </c>
      <c r="D156" s="21" t="s">
        <v>642</v>
      </c>
      <c r="E156" s="22" t="s">
        <v>643</v>
      </c>
      <c r="F156" s="22"/>
      <c r="G156" s="21">
        <v>1.61</v>
      </c>
      <c r="H156" s="24"/>
      <c r="I156" s="24">
        <f t="shared" si="14"/>
        <v>1.61</v>
      </c>
      <c r="J156" s="20" t="s">
        <v>243</v>
      </c>
      <c r="K156" s="24">
        <f t="shared" si="12"/>
        <v>4.83</v>
      </c>
      <c r="L156" s="29">
        <f t="shared" si="13"/>
        <v>24.15</v>
      </c>
      <c r="M156" s="20"/>
      <c r="N156" s="20"/>
    </row>
    <row r="157" spans="1:14">
      <c r="A157" s="20">
        <v>152</v>
      </c>
      <c r="B157" s="21" t="s">
        <v>644</v>
      </c>
      <c r="C157" s="21" t="s">
        <v>18</v>
      </c>
      <c r="D157" s="21" t="s">
        <v>645</v>
      </c>
      <c r="E157" s="22" t="s">
        <v>646</v>
      </c>
      <c r="F157" s="22"/>
      <c r="G157" s="21">
        <v>0.91</v>
      </c>
      <c r="H157" s="24"/>
      <c r="I157" s="24">
        <f t="shared" si="14"/>
        <v>0.91</v>
      </c>
      <c r="J157" s="20" t="s">
        <v>243</v>
      </c>
      <c r="K157" s="24">
        <f t="shared" si="12"/>
        <v>2.73</v>
      </c>
      <c r="L157" s="29">
        <f t="shared" si="13"/>
        <v>13.65</v>
      </c>
      <c r="M157" s="20"/>
      <c r="N157" s="20"/>
    </row>
    <row r="158" spans="1:14">
      <c r="A158" s="20">
        <v>153</v>
      </c>
      <c r="B158" s="21" t="s">
        <v>647</v>
      </c>
      <c r="C158" s="21" t="s">
        <v>18</v>
      </c>
      <c r="D158" s="21" t="s">
        <v>648</v>
      </c>
      <c r="E158" s="22" t="s">
        <v>649</v>
      </c>
      <c r="F158" s="22"/>
      <c r="G158" s="21">
        <v>1.58</v>
      </c>
      <c r="H158" s="24"/>
      <c r="I158" s="24">
        <f t="shared" si="14"/>
        <v>1.58</v>
      </c>
      <c r="J158" s="20" t="s">
        <v>243</v>
      </c>
      <c r="K158" s="24">
        <f t="shared" si="12"/>
        <v>4.74</v>
      </c>
      <c r="L158" s="29">
        <f t="shared" si="13"/>
        <v>23.7</v>
      </c>
      <c r="M158" s="20"/>
      <c r="N158" s="20"/>
    </row>
    <row r="159" spans="1:14">
      <c r="A159" s="20">
        <v>154</v>
      </c>
      <c r="B159" s="21" t="s">
        <v>650</v>
      </c>
      <c r="C159" s="21" t="s">
        <v>18</v>
      </c>
      <c r="D159" s="21" t="s">
        <v>651</v>
      </c>
      <c r="E159" s="22" t="s">
        <v>652</v>
      </c>
      <c r="F159" s="22"/>
      <c r="G159" s="21">
        <v>2.04</v>
      </c>
      <c r="H159" s="24"/>
      <c r="I159" s="24">
        <f t="shared" si="14"/>
        <v>2.04</v>
      </c>
      <c r="J159" s="20" t="s">
        <v>243</v>
      </c>
      <c r="K159" s="24">
        <f t="shared" si="12"/>
        <v>6.12</v>
      </c>
      <c r="L159" s="29">
        <f t="shared" si="13"/>
        <v>30.6</v>
      </c>
      <c r="M159" s="20"/>
      <c r="N159" s="20"/>
    </row>
    <row r="160" spans="1:14">
      <c r="A160" s="20">
        <v>155</v>
      </c>
      <c r="B160" s="21" t="s">
        <v>653</v>
      </c>
      <c r="C160" s="21" t="s">
        <v>18</v>
      </c>
      <c r="D160" s="21" t="s">
        <v>654</v>
      </c>
      <c r="E160" s="22" t="s">
        <v>655</v>
      </c>
      <c r="F160" s="22"/>
      <c r="G160" s="21">
        <v>2.1</v>
      </c>
      <c r="H160" s="24"/>
      <c r="I160" s="24">
        <f t="shared" si="14"/>
        <v>2.1</v>
      </c>
      <c r="J160" s="20" t="s">
        <v>243</v>
      </c>
      <c r="K160" s="24">
        <f t="shared" si="12"/>
        <v>6.3</v>
      </c>
      <c r="L160" s="29">
        <f t="shared" si="13"/>
        <v>31.5</v>
      </c>
      <c r="M160" s="20"/>
      <c r="N160" s="20"/>
    </row>
    <row r="161" spans="1:14">
      <c r="A161" s="20">
        <v>156</v>
      </c>
      <c r="B161" s="21" t="s">
        <v>656</v>
      </c>
      <c r="C161" s="21" t="s">
        <v>18</v>
      </c>
      <c r="D161" s="21" t="s">
        <v>657</v>
      </c>
      <c r="E161" s="22" t="s">
        <v>658</v>
      </c>
      <c r="F161" s="22"/>
      <c r="G161" s="21">
        <v>1.63</v>
      </c>
      <c r="H161" s="24"/>
      <c r="I161" s="24">
        <f t="shared" si="14"/>
        <v>1.63</v>
      </c>
      <c r="J161" s="20" t="s">
        <v>243</v>
      </c>
      <c r="K161" s="24">
        <f t="shared" si="12"/>
        <v>4.89</v>
      </c>
      <c r="L161" s="29">
        <f t="shared" si="13"/>
        <v>24.45</v>
      </c>
      <c r="M161" s="20"/>
      <c r="N161" s="20"/>
    </row>
    <row r="162" spans="1:14">
      <c r="A162" s="20">
        <v>157</v>
      </c>
      <c r="B162" s="21" t="s">
        <v>659</v>
      </c>
      <c r="C162" s="21" t="s">
        <v>18</v>
      </c>
      <c r="D162" s="21" t="s">
        <v>660</v>
      </c>
      <c r="E162" s="22" t="s">
        <v>661</v>
      </c>
      <c r="F162" s="22"/>
      <c r="G162" s="21">
        <v>1.05</v>
      </c>
      <c r="H162" s="24"/>
      <c r="I162" s="24">
        <f t="shared" si="14"/>
        <v>1.05</v>
      </c>
      <c r="J162" s="20" t="s">
        <v>243</v>
      </c>
      <c r="K162" s="24">
        <f t="shared" si="12"/>
        <v>3.15</v>
      </c>
      <c r="L162" s="29">
        <f t="shared" si="13"/>
        <v>15.75</v>
      </c>
      <c r="M162" s="20"/>
      <c r="N162" s="20"/>
    </row>
    <row r="163" spans="1:14">
      <c r="A163" s="20">
        <v>158</v>
      </c>
      <c r="B163" s="21" t="s">
        <v>662</v>
      </c>
      <c r="C163" s="21" t="s">
        <v>18</v>
      </c>
      <c r="D163" s="21" t="s">
        <v>663</v>
      </c>
      <c r="E163" s="22" t="s">
        <v>664</v>
      </c>
      <c r="F163" s="22"/>
      <c r="G163" s="21">
        <v>1.23</v>
      </c>
      <c r="H163" s="24"/>
      <c r="I163" s="24">
        <f t="shared" si="14"/>
        <v>1.23</v>
      </c>
      <c r="J163" s="20" t="s">
        <v>243</v>
      </c>
      <c r="K163" s="24">
        <f t="shared" si="12"/>
        <v>3.69</v>
      </c>
      <c r="L163" s="29">
        <f t="shared" si="13"/>
        <v>18.45</v>
      </c>
      <c r="M163" s="20"/>
      <c r="N163" s="20"/>
    </row>
    <row r="164" spans="1:14">
      <c r="A164" s="20">
        <v>159</v>
      </c>
      <c r="B164" s="21" t="s">
        <v>665</v>
      </c>
      <c r="C164" s="21" t="s">
        <v>18</v>
      </c>
      <c r="D164" s="21" t="s">
        <v>666</v>
      </c>
      <c r="E164" s="22" t="s">
        <v>667</v>
      </c>
      <c r="F164" s="22"/>
      <c r="G164" s="21">
        <v>2.45</v>
      </c>
      <c r="H164" s="24"/>
      <c r="I164" s="24">
        <f t="shared" si="14"/>
        <v>2.45</v>
      </c>
      <c r="J164" s="20" t="s">
        <v>243</v>
      </c>
      <c r="K164" s="24">
        <f t="shared" si="12"/>
        <v>7.35</v>
      </c>
      <c r="L164" s="29">
        <f t="shared" si="13"/>
        <v>36.75</v>
      </c>
      <c r="M164" s="20"/>
      <c r="N164" s="20"/>
    </row>
    <row r="165" spans="1:14">
      <c r="A165" s="20">
        <v>160</v>
      </c>
      <c r="B165" s="21" t="s">
        <v>668</v>
      </c>
      <c r="C165" s="21" t="s">
        <v>18</v>
      </c>
      <c r="D165" s="21" t="s">
        <v>669</v>
      </c>
      <c r="E165" s="22" t="s">
        <v>670</v>
      </c>
      <c r="F165" s="22"/>
      <c r="G165" s="21">
        <v>0.75</v>
      </c>
      <c r="H165" s="24"/>
      <c r="I165" s="24">
        <f t="shared" si="14"/>
        <v>0.75</v>
      </c>
      <c r="J165" s="20" t="s">
        <v>243</v>
      </c>
      <c r="K165" s="24">
        <f t="shared" si="12"/>
        <v>2.25</v>
      </c>
      <c r="L165" s="29">
        <f t="shared" si="13"/>
        <v>11.25</v>
      </c>
      <c r="M165" s="20"/>
      <c r="N165" s="20"/>
    </row>
    <row r="166" spans="1:14">
      <c r="A166" s="20">
        <v>161</v>
      </c>
      <c r="B166" s="21" t="s">
        <v>671</v>
      </c>
      <c r="C166" s="21" t="s">
        <v>18</v>
      </c>
      <c r="D166" s="21" t="s">
        <v>672</v>
      </c>
      <c r="E166" s="22" t="s">
        <v>673</v>
      </c>
      <c r="F166" s="22"/>
      <c r="G166" s="21">
        <v>1.83</v>
      </c>
      <c r="H166" s="24"/>
      <c r="I166" s="24">
        <f t="shared" si="14"/>
        <v>1.83</v>
      </c>
      <c r="J166" s="20" t="s">
        <v>243</v>
      </c>
      <c r="K166" s="24">
        <f t="shared" si="12"/>
        <v>5.49</v>
      </c>
      <c r="L166" s="29">
        <f t="shared" si="13"/>
        <v>27.45</v>
      </c>
      <c r="M166" s="20"/>
      <c r="N166" s="20"/>
    </row>
    <row r="167" spans="1:14">
      <c r="A167" s="20">
        <v>162</v>
      </c>
      <c r="B167" s="21" t="s">
        <v>674</v>
      </c>
      <c r="C167" s="21" t="s">
        <v>18</v>
      </c>
      <c r="D167" s="21" t="s">
        <v>675</v>
      </c>
      <c r="E167" s="22" t="s">
        <v>676</v>
      </c>
      <c r="F167" s="22"/>
      <c r="G167" s="21">
        <v>1.72</v>
      </c>
      <c r="H167" s="24"/>
      <c r="I167" s="24">
        <f t="shared" si="14"/>
        <v>1.72</v>
      </c>
      <c r="J167" s="20" t="s">
        <v>243</v>
      </c>
      <c r="K167" s="24">
        <f t="shared" si="12"/>
        <v>5.16</v>
      </c>
      <c r="L167" s="29">
        <f t="shared" si="13"/>
        <v>25.8</v>
      </c>
      <c r="M167" s="20"/>
      <c r="N167" s="20"/>
    </row>
    <row r="168" spans="1:14">
      <c r="A168" s="20">
        <v>163</v>
      </c>
      <c r="B168" s="21" t="s">
        <v>677</v>
      </c>
      <c r="C168" s="21" t="s">
        <v>18</v>
      </c>
      <c r="D168" s="21" t="s">
        <v>678</v>
      </c>
      <c r="E168" s="22" t="s">
        <v>679</v>
      </c>
      <c r="F168" s="22"/>
      <c r="G168" s="21">
        <v>1.36</v>
      </c>
      <c r="H168" s="24"/>
      <c r="I168" s="24">
        <f t="shared" si="14"/>
        <v>1.36</v>
      </c>
      <c r="J168" s="20" t="s">
        <v>243</v>
      </c>
      <c r="K168" s="24">
        <f t="shared" si="12"/>
        <v>4.08</v>
      </c>
      <c r="L168" s="29">
        <f t="shared" si="13"/>
        <v>20.4</v>
      </c>
      <c r="M168" s="20"/>
      <c r="N168" s="20"/>
    </row>
    <row r="169" spans="1:14">
      <c r="A169" s="20">
        <v>164</v>
      </c>
      <c r="B169" s="21" t="s">
        <v>680</v>
      </c>
      <c r="C169" s="21" t="s">
        <v>18</v>
      </c>
      <c r="D169" s="21" t="s">
        <v>681</v>
      </c>
      <c r="E169" s="22" t="s">
        <v>682</v>
      </c>
      <c r="F169" s="22"/>
      <c r="G169" s="21">
        <v>1.35</v>
      </c>
      <c r="H169" s="24"/>
      <c r="I169" s="24">
        <f t="shared" si="14"/>
        <v>1.35</v>
      </c>
      <c r="J169" s="20" t="s">
        <v>243</v>
      </c>
      <c r="K169" s="24">
        <f t="shared" si="12"/>
        <v>4.05</v>
      </c>
      <c r="L169" s="29">
        <f t="shared" si="13"/>
        <v>20.25</v>
      </c>
      <c r="M169" s="20"/>
      <c r="N169" s="20"/>
    </row>
    <row r="170" spans="1:14">
      <c r="A170" s="20">
        <v>165</v>
      </c>
      <c r="B170" s="21" t="s">
        <v>683</v>
      </c>
      <c r="C170" s="21" t="s">
        <v>18</v>
      </c>
      <c r="D170" s="21" t="s">
        <v>684</v>
      </c>
      <c r="E170" s="22" t="s">
        <v>685</v>
      </c>
      <c r="F170" s="22"/>
      <c r="G170" s="21">
        <v>1.7</v>
      </c>
      <c r="H170" s="24"/>
      <c r="I170" s="24">
        <f t="shared" si="14"/>
        <v>1.7</v>
      </c>
      <c r="J170" s="20" t="s">
        <v>243</v>
      </c>
      <c r="K170" s="24">
        <f t="shared" si="12"/>
        <v>5.1</v>
      </c>
      <c r="L170" s="29">
        <f t="shared" si="13"/>
        <v>25.5</v>
      </c>
      <c r="M170" s="20"/>
      <c r="N170" s="20"/>
    </row>
    <row r="171" spans="1:14">
      <c r="A171" s="20">
        <v>166</v>
      </c>
      <c r="B171" s="21" t="s">
        <v>686</v>
      </c>
      <c r="C171" s="21" t="s">
        <v>18</v>
      </c>
      <c r="D171" s="21" t="s">
        <v>687</v>
      </c>
      <c r="E171" s="22" t="s">
        <v>688</v>
      </c>
      <c r="F171" s="22"/>
      <c r="G171" s="21">
        <v>1.86</v>
      </c>
      <c r="H171" s="24"/>
      <c r="I171" s="24">
        <f t="shared" si="14"/>
        <v>1.86</v>
      </c>
      <c r="J171" s="20" t="s">
        <v>243</v>
      </c>
      <c r="K171" s="24">
        <f t="shared" si="12"/>
        <v>5.58</v>
      </c>
      <c r="L171" s="29">
        <f t="shared" si="13"/>
        <v>27.9</v>
      </c>
      <c r="M171" s="20"/>
      <c r="N171" s="20"/>
    </row>
    <row r="172" spans="1:14">
      <c r="A172" s="20">
        <v>167</v>
      </c>
      <c r="B172" s="21" t="s">
        <v>689</v>
      </c>
      <c r="C172" s="21" t="s">
        <v>18</v>
      </c>
      <c r="D172" s="21" t="s">
        <v>690</v>
      </c>
      <c r="E172" s="22" t="s">
        <v>691</v>
      </c>
      <c r="F172" s="22"/>
      <c r="G172" s="21">
        <v>1.07</v>
      </c>
      <c r="H172" s="24"/>
      <c r="I172" s="24">
        <f t="shared" si="14"/>
        <v>1.07</v>
      </c>
      <c r="J172" s="20" t="s">
        <v>243</v>
      </c>
      <c r="K172" s="24">
        <f t="shared" si="12"/>
        <v>3.21</v>
      </c>
      <c r="L172" s="29">
        <f t="shared" si="13"/>
        <v>16.05</v>
      </c>
      <c r="M172" s="20"/>
      <c r="N172" s="20"/>
    </row>
    <row r="173" spans="1:14">
      <c r="A173" s="20">
        <v>168</v>
      </c>
      <c r="B173" s="21" t="s">
        <v>692</v>
      </c>
      <c r="C173" s="21" t="s">
        <v>18</v>
      </c>
      <c r="D173" s="21" t="s">
        <v>693</v>
      </c>
      <c r="E173" s="22" t="s">
        <v>694</v>
      </c>
      <c r="F173" s="22"/>
      <c r="G173" s="21">
        <v>0.98</v>
      </c>
      <c r="H173" s="24"/>
      <c r="I173" s="24">
        <f t="shared" si="14"/>
        <v>0.98</v>
      </c>
      <c r="J173" s="20" t="s">
        <v>243</v>
      </c>
      <c r="K173" s="24">
        <f t="shared" si="12"/>
        <v>2.94</v>
      </c>
      <c r="L173" s="29">
        <f t="shared" si="13"/>
        <v>14.7</v>
      </c>
      <c r="M173" s="20"/>
      <c r="N173" s="20"/>
    </row>
    <row r="174" spans="1:14">
      <c r="A174" s="20">
        <v>169</v>
      </c>
      <c r="B174" s="21" t="s">
        <v>695</v>
      </c>
      <c r="C174" s="21" t="s">
        <v>18</v>
      </c>
      <c r="D174" s="21" t="s">
        <v>696</v>
      </c>
      <c r="E174" s="22" t="s">
        <v>697</v>
      </c>
      <c r="F174" s="22"/>
      <c r="G174" s="21">
        <v>1.57</v>
      </c>
      <c r="H174" s="24"/>
      <c r="I174" s="24">
        <f t="shared" si="14"/>
        <v>1.57</v>
      </c>
      <c r="J174" s="20" t="s">
        <v>243</v>
      </c>
      <c r="K174" s="24">
        <f t="shared" si="12"/>
        <v>4.71</v>
      </c>
      <c r="L174" s="29">
        <f t="shared" si="13"/>
        <v>23.55</v>
      </c>
      <c r="M174" s="20"/>
      <c r="N174" s="20"/>
    </row>
    <row r="175" spans="1:14">
      <c r="A175" s="20">
        <v>170</v>
      </c>
      <c r="B175" s="21" t="s">
        <v>698</v>
      </c>
      <c r="C175" s="21" t="s">
        <v>18</v>
      </c>
      <c r="D175" s="21" t="s">
        <v>699</v>
      </c>
      <c r="E175" s="22" t="s">
        <v>700</v>
      </c>
      <c r="F175" s="22"/>
      <c r="G175" s="21">
        <v>1.26</v>
      </c>
      <c r="H175" s="24"/>
      <c r="I175" s="24">
        <f t="shared" si="14"/>
        <v>1.26</v>
      </c>
      <c r="J175" s="20" t="s">
        <v>243</v>
      </c>
      <c r="K175" s="24">
        <f t="shared" si="12"/>
        <v>3.78</v>
      </c>
      <c r="L175" s="29">
        <f t="shared" si="13"/>
        <v>18.9</v>
      </c>
      <c r="M175" s="20"/>
      <c r="N175" s="20"/>
    </row>
    <row r="176" spans="1:14">
      <c r="A176" s="20">
        <v>171</v>
      </c>
      <c r="B176" s="21" t="s">
        <v>701</v>
      </c>
      <c r="C176" s="21" t="s">
        <v>18</v>
      </c>
      <c r="D176" s="21" t="s">
        <v>702</v>
      </c>
      <c r="E176" s="22" t="s">
        <v>703</v>
      </c>
      <c r="F176" s="22"/>
      <c r="G176" s="21">
        <v>2.92</v>
      </c>
      <c r="H176" s="24"/>
      <c r="I176" s="24">
        <f t="shared" si="14"/>
        <v>2.92</v>
      </c>
      <c r="J176" s="20" t="s">
        <v>243</v>
      </c>
      <c r="K176" s="24">
        <f t="shared" si="12"/>
        <v>8.76</v>
      </c>
      <c r="L176" s="29">
        <f t="shared" si="13"/>
        <v>43.8</v>
      </c>
      <c r="M176" s="20"/>
      <c r="N176" s="20"/>
    </row>
    <row r="177" spans="1:14">
      <c r="A177" s="20">
        <v>172</v>
      </c>
      <c r="B177" s="21" t="s">
        <v>704</v>
      </c>
      <c r="C177" s="21" t="s">
        <v>18</v>
      </c>
      <c r="D177" s="21" t="s">
        <v>705</v>
      </c>
      <c r="E177" s="22" t="s">
        <v>706</v>
      </c>
      <c r="F177" s="22"/>
      <c r="G177" s="21">
        <v>2.38</v>
      </c>
      <c r="H177" s="24"/>
      <c r="I177" s="24">
        <f t="shared" si="14"/>
        <v>2.38</v>
      </c>
      <c r="J177" s="20" t="s">
        <v>243</v>
      </c>
      <c r="K177" s="24">
        <f t="shared" si="12"/>
        <v>7.14</v>
      </c>
      <c r="L177" s="29">
        <f t="shared" si="13"/>
        <v>35.7</v>
      </c>
      <c r="M177" s="20"/>
      <c r="N177" s="20"/>
    </row>
    <row r="178" spans="1:14">
      <c r="A178" s="20">
        <v>173</v>
      </c>
      <c r="B178" s="21" t="s">
        <v>707</v>
      </c>
      <c r="C178" s="21" t="s">
        <v>18</v>
      </c>
      <c r="D178" s="21" t="s">
        <v>708</v>
      </c>
      <c r="E178" s="22" t="s">
        <v>709</v>
      </c>
      <c r="F178" s="22"/>
      <c r="G178" s="21">
        <v>2.49</v>
      </c>
      <c r="H178" s="24"/>
      <c r="I178" s="24">
        <f t="shared" si="14"/>
        <v>2.49</v>
      </c>
      <c r="J178" s="20" t="s">
        <v>243</v>
      </c>
      <c r="K178" s="24">
        <f t="shared" si="12"/>
        <v>7.47</v>
      </c>
      <c r="L178" s="29">
        <f t="shared" si="13"/>
        <v>37.35</v>
      </c>
      <c r="M178" s="20"/>
      <c r="N178" s="20"/>
    </row>
    <row r="179" spans="1:14">
      <c r="A179" s="20">
        <v>174</v>
      </c>
      <c r="B179" s="21" t="s">
        <v>710</v>
      </c>
      <c r="C179" s="21" t="s">
        <v>18</v>
      </c>
      <c r="D179" s="21" t="s">
        <v>711</v>
      </c>
      <c r="E179" s="22" t="s">
        <v>712</v>
      </c>
      <c r="F179" s="22"/>
      <c r="G179" s="21">
        <v>0.48</v>
      </c>
      <c r="H179" s="24"/>
      <c r="I179" s="24">
        <f t="shared" si="14"/>
        <v>0.48</v>
      </c>
      <c r="J179" s="20" t="s">
        <v>243</v>
      </c>
      <c r="K179" s="24">
        <f t="shared" si="12"/>
        <v>1.44</v>
      </c>
      <c r="L179" s="29">
        <f t="shared" si="13"/>
        <v>7.2</v>
      </c>
      <c r="M179" s="20"/>
      <c r="N179" s="20"/>
    </row>
    <row r="180" spans="1:14">
      <c r="A180" s="20">
        <v>175</v>
      </c>
      <c r="B180" s="21" t="s">
        <v>713</v>
      </c>
      <c r="C180" s="21" t="s">
        <v>18</v>
      </c>
      <c r="D180" s="21" t="s">
        <v>714</v>
      </c>
      <c r="E180" s="22" t="s">
        <v>715</v>
      </c>
      <c r="F180" s="22"/>
      <c r="G180" s="21">
        <v>0.82</v>
      </c>
      <c r="H180" s="24"/>
      <c r="I180" s="24">
        <f t="shared" si="14"/>
        <v>0.82</v>
      </c>
      <c r="J180" s="20" t="s">
        <v>243</v>
      </c>
      <c r="K180" s="24">
        <f t="shared" si="12"/>
        <v>2.46</v>
      </c>
      <c r="L180" s="29">
        <f t="shared" si="13"/>
        <v>12.3</v>
      </c>
      <c r="M180" s="20"/>
      <c r="N180" s="20"/>
    </row>
    <row r="181" customFormat="1" spans="1:14">
      <c r="A181" s="20">
        <v>176</v>
      </c>
      <c r="B181" s="21" t="s">
        <v>716</v>
      </c>
      <c r="C181" s="21" t="s">
        <v>18</v>
      </c>
      <c r="D181" s="21" t="s">
        <v>717</v>
      </c>
      <c r="E181" s="22" t="s">
        <v>718</v>
      </c>
      <c r="F181" s="22"/>
      <c r="G181" s="21">
        <v>1.64</v>
      </c>
      <c r="H181" s="24"/>
      <c r="I181" s="24">
        <f t="shared" si="14"/>
        <v>1.64</v>
      </c>
      <c r="J181" s="20" t="s">
        <v>243</v>
      </c>
      <c r="K181" s="24">
        <f t="shared" ref="K181:K196" si="15">I181*3</f>
        <v>4.92</v>
      </c>
      <c r="L181" s="29">
        <f t="shared" ref="L181:L196" si="16">I181*15</f>
        <v>24.6</v>
      </c>
      <c r="M181" s="20"/>
      <c r="N181" s="20"/>
    </row>
    <row r="182" customFormat="1" spans="1:14">
      <c r="A182" s="20">
        <v>177</v>
      </c>
      <c r="B182" s="21" t="s">
        <v>719</v>
      </c>
      <c r="C182" s="21" t="s">
        <v>18</v>
      </c>
      <c r="D182" s="21" t="s">
        <v>720</v>
      </c>
      <c r="E182" s="22" t="s">
        <v>721</v>
      </c>
      <c r="F182" s="22"/>
      <c r="G182" s="21">
        <v>2.41</v>
      </c>
      <c r="H182" s="24"/>
      <c r="I182" s="24">
        <f t="shared" si="14"/>
        <v>2.41</v>
      </c>
      <c r="J182" s="20" t="s">
        <v>243</v>
      </c>
      <c r="K182" s="24">
        <f t="shared" si="15"/>
        <v>7.23</v>
      </c>
      <c r="L182" s="29">
        <f t="shared" si="16"/>
        <v>36.15</v>
      </c>
      <c r="M182" s="20"/>
      <c r="N182" s="20"/>
    </row>
    <row r="183" customFormat="1" spans="1:14">
      <c r="A183" s="20">
        <v>178</v>
      </c>
      <c r="B183" s="21" t="s">
        <v>722</v>
      </c>
      <c r="C183" s="21" t="s">
        <v>18</v>
      </c>
      <c r="D183" s="21" t="s">
        <v>723</v>
      </c>
      <c r="E183" s="22" t="s">
        <v>724</v>
      </c>
      <c r="F183" s="22"/>
      <c r="G183" s="21">
        <v>1.39</v>
      </c>
      <c r="H183" s="24"/>
      <c r="I183" s="24">
        <f t="shared" si="14"/>
        <v>1.39</v>
      </c>
      <c r="J183" s="20" t="s">
        <v>243</v>
      </c>
      <c r="K183" s="24">
        <f t="shared" si="15"/>
        <v>4.17</v>
      </c>
      <c r="L183" s="29">
        <f t="shared" si="16"/>
        <v>20.85</v>
      </c>
      <c r="M183" s="20"/>
      <c r="N183" s="20"/>
    </row>
    <row r="184" customFormat="1" spans="1:14">
      <c r="A184" s="20">
        <v>179</v>
      </c>
      <c r="B184" s="21" t="s">
        <v>725</v>
      </c>
      <c r="C184" s="21" t="s">
        <v>18</v>
      </c>
      <c r="D184" s="21" t="s">
        <v>726</v>
      </c>
      <c r="E184" s="22" t="s">
        <v>727</v>
      </c>
      <c r="F184" s="22"/>
      <c r="G184" s="21">
        <v>1.53</v>
      </c>
      <c r="H184" s="24"/>
      <c r="I184" s="24">
        <f t="shared" si="14"/>
        <v>1.53</v>
      </c>
      <c r="J184" s="20" t="s">
        <v>243</v>
      </c>
      <c r="K184" s="24">
        <f t="shared" si="15"/>
        <v>4.59</v>
      </c>
      <c r="L184" s="29">
        <f t="shared" si="16"/>
        <v>22.95</v>
      </c>
      <c r="M184" s="20"/>
      <c r="N184" s="20"/>
    </row>
    <row r="185" customFormat="1" spans="1:14">
      <c r="A185" s="20">
        <v>180</v>
      </c>
      <c r="B185" s="21" t="s">
        <v>728</v>
      </c>
      <c r="C185" s="21" t="s">
        <v>18</v>
      </c>
      <c r="D185" s="21" t="s">
        <v>729</v>
      </c>
      <c r="E185" s="22" t="s">
        <v>730</v>
      </c>
      <c r="F185" s="22"/>
      <c r="G185" s="21">
        <v>1.72</v>
      </c>
      <c r="H185" s="24"/>
      <c r="I185" s="24">
        <f t="shared" si="14"/>
        <v>1.72</v>
      </c>
      <c r="J185" s="20" t="s">
        <v>243</v>
      </c>
      <c r="K185" s="24">
        <f t="shared" si="15"/>
        <v>5.16</v>
      </c>
      <c r="L185" s="29">
        <f t="shared" si="16"/>
        <v>25.8</v>
      </c>
      <c r="M185" s="20"/>
      <c r="N185" s="20"/>
    </row>
    <row r="186" customFormat="1" spans="1:14">
      <c r="A186" s="20">
        <v>181</v>
      </c>
      <c r="B186" s="21" t="s">
        <v>731</v>
      </c>
      <c r="C186" s="21" t="s">
        <v>18</v>
      </c>
      <c r="D186" s="21" t="s">
        <v>732</v>
      </c>
      <c r="E186" s="22" t="s">
        <v>733</v>
      </c>
      <c r="F186" s="22"/>
      <c r="G186" s="21">
        <v>2.56</v>
      </c>
      <c r="H186" s="24"/>
      <c r="I186" s="24">
        <f t="shared" si="14"/>
        <v>2.56</v>
      </c>
      <c r="J186" s="20" t="s">
        <v>243</v>
      </c>
      <c r="K186" s="24">
        <f t="shared" si="15"/>
        <v>7.68</v>
      </c>
      <c r="L186" s="29">
        <f t="shared" si="16"/>
        <v>38.4</v>
      </c>
      <c r="M186" s="20"/>
      <c r="N186" s="20"/>
    </row>
    <row r="187" customFormat="1" spans="1:14">
      <c r="A187" s="20">
        <v>182</v>
      </c>
      <c r="B187" s="21" t="s">
        <v>734</v>
      </c>
      <c r="C187" s="21" t="s">
        <v>18</v>
      </c>
      <c r="D187" s="21" t="s">
        <v>735</v>
      </c>
      <c r="E187" s="33" t="s">
        <v>736</v>
      </c>
      <c r="F187" s="22"/>
      <c r="G187" s="21">
        <v>1.12</v>
      </c>
      <c r="H187" s="24"/>
      <c r="I187" s="24">
        <f t="shared" si="14"/>
        <v>1.12</v>
      </c>
      <c r="J187" s="20" t="s">
        <v>243</v>
      </c>
      <c r="K187" s="24">
        <f t="shared" si="15"/>
        <v>3.36</v>
      </c>
      <c r="L187" s="29">
        <f t="shared" si="16"/>
        <v>16.8</v>
      </c>
      <c r="M187" s="20"/>
      <c r="N187" s="20"/>
    </row>
    <row r="188" customFormat="1" spans="1:14">
      <c r="A188" s="20">
        <v>183</v>
      </c>
      <c r="B188" s="21" t="s">
        <v>737</v>
      </c>
      <c r="C188" s="21" t="s">
        <v>18</v>
      </c>
      <c r="D188" s="21" t="s">
        <v>738</v>
      </c>
      <c r="E188" s="33" t="s">
        <v>739</v>
      </c>
      <c r="F188" s="22"/>
      <c r="G188" s="21">
        <v>1.57</v>
      </c>
      <c r="H188" s="24"/>
      <c r="I188" s="24">
        <f t="shared" si="14"/>
        <v>1.57</v>
      </c>
      <c r="J188" s="20" t="s">
        <v>243</v>
      </c>
      <c r="K188" s="24">
        <f t="shared" si="15"/>
        <v>4.71</v>
      </c>
      <c r="L188" s="29">
        <f t="shared" si="16"/>
        <v>23.55</v>
      </c>
      <c r="M188" s="20"/>
      <c r="N188" s="20"/>
    </row>
    <row r="189" customFormat="1" spans="1:14">
      <c r="A189" s="20">
        <v>184</v>
      </c>
      <c r="B189" s="21" t="s">
        <v>740</v>
      </c>
      <c r="C189" s="21" t="s">
        <v>18</v>
      </c>
      <c r="D189" s="21" t="s">
        <v>741</v>
      </c>
      <c r="E189" s="22" t="s">
        <v>742</v>
      </c>
      <c r="F189" s="22"/>
      <c r="G189" s="21">
        <v>3.27</v>
      </c>
      <c r="H189" s="24"/>
      <c r="I189" s="24">
        <f t="shared" si="14"/>
        <v>3.27</v>
      </c>
      <c r="J189" s="20" t="s">
        <v>243</v>
      </c>
      <c r="K189" s="24">
        <f t="shared" si="15"/>
        <v>9.81</v>
      </c>
      <c r="L189" s="29">
        <f t="shared" si="16"/>
        <v>49.05</v>
      </c>
      <c r="M189" s="20"/>
      <c r="N189" s="20"/>
    </row>
    <row r="190" customFormat="1" spans="1:14">
      <c r="A190" s="20">
        <v>185</v>
      </c>
      <c r="B190" s="21" t="s">
        <v>743</v>
      </c>
      <c r="C190" s="21" t="s">
        <v>18</v>
      </c>
      <c r="D190" s="21" t="s">
        <v>744</v>
      </c>
      <c r="E190" s="33" t="s">
        <v>745</v>
      </c>
      <c r="F190" s="22"/>
      <c r="G190" s="21">
        <v>2.44</v>
      </c>
      <c r="H190" s="24"/>
      <c r="I190" s="24">
        <f t="shared" si="14"/>
        <v>2.44</v>
      </c>
      <c r="J190" s="20" t="s">
        <v>243</v>
      </c>
      <c r="K190" s="24">
        <f t="shared" si="15"/>
        <v>7.32</v>
      </c>
      <c r="L190" s="29">
        <f t="shared" si="16"/>
        <v>36.6</v>
      </c>
      <c r="M190" s="20"/>
      <c r="N190" s="20"/>
    </row>
    <row r="191" customFormat="1" spans="1:14">
      <c r="A191" s="20">
        <v>186</v>
      </c>
      <c r="B191" s="21" t="s">
        <v>746</v>
      </c>
      <c r="C191" s="21" t="s">
        <v>18</v>
      </c>
      <c r="D191" s="21" t="s">
        <v>747</v>
      </c>
      <c r="E191" s="22" t="s">
        <v>748</v>
      </c>
      <c r="F191" s="22"/>
      <c r="G191" s="21">
        <f>1.83+1.83</f>
        <v>3.66</v>
      </c>
      <c r="H191" s="24"/>
      <c r="I191" s="24">
        <f t="shared" si="14"/>
        <v>3.66</v>
      </c>
      <c r="J191" s="20" t="s">
        <v>243</v>
      </c>
      <c r="K191" s="24">
        <f t="shared" si="15"/>
        <v>10.98</v>
      </c>
      <c r="L191" s="29">
        <f t="shared" si="16"/>
        <v>54.9</v>
      </c>
      <c r="M191" s="20"/>
      <c r="N191" s="20"/>
    </row>
    <row r="192" s="37" customFormat="1" spans="1:14">
      <c r="A192" s="20">
        <v>187</v>
      </c>
      <c r="B192" s="21" t="s">
        <v>749</v>
      </c>
      <c r="C192" s="21" t="s">
        <v>18</v>
      </c>
      <c r="D192" s="21" t="s">
        <v>750</v>
      </c>
      <c r="E192" s="22" t="s">
        <v>751</v>
      </c>
      <c r="F192" s="38"/>
      <c r="G192" s="21">
        <v>2.8</v>
      </c>
      <c r="H192" s="24"/>
      <c r="I192" s="24">
        <f t="shared" si="14"/>
        <v>2.8</v>
      </c>
      <c r="J192" s="20" t="s">
        <v>243</v>
      </c>
      <c r="K192" s="24">
        <f t="shared" si="15"/>
        <v>8.4</v>
      </c>
      <c r="L192" s="29">
        <f t="shared" si="16"/>
        <v>42</v>
      </c>
      <c r="M192" s="20"/>
      <c r="N192" s="20"/>
    </row>
    <row r="193" spans="1:14">
      <c r="A193" s="20">
        <v>188</v>
      </c>
      <c r="B193" s="21" t="s">
        <v>752</v>
      </c>
      <c r="C193" s="21" t="s">
        <v>18</v>
      </c>
      <c r="D193" s="21" t="s">
        <v>753</v>
      </c>
      <c r="E193" s="33" t="s">
        <v>754</v>
      </c>
      <c r="F193" s="33"/>
      <c r="G193" s="21">
        <v>0.58</v>
      </c>
      <c r="H193" s="34"/>
      <c r="I193" s="24">
        <f t="shared" si="14"/>
        <v>0.58</v>
      </c>
      <c r="J193" s="20" t="s">
        <v>243</v>
      </c>
      <c r="K193" s="24">
        <f t="shared" si="15"/>
        <v>1.74</v>
      </c>
      <c r="L193" s="29">
        <f t="shared" si="16"/>
        <v>8.7</v>
      </c>
      <c r="M193" s="33"/>
      <c r="N193" s="33"/>
    </row>
    <row r="194" spans="1:14">
      <c r="A194" s="20">
        <v>189</v>
      </c>
      <c r="B194" s="21" t="s">
        <v>755</v>
      </c>
      <c r="C194" s="21" t="s">
        <v>18</v>
      </c>
      <c r="D194" s="21" t="s">
        <v>756</v>
      </c>
      <c r="E194" s="33" t="s">
        <v>757</v>
      </c>
      <c r="F194" s="33"/>
      <c r="G194" s="21">
        <v>0.9</v>
      </c>
      <c r="H194" s="34"/>
      <c r="I194" s="24">
        <f t="shared" si="14"/>
        <v>0.9</v>
      </c>
      <c r="J194" s="20" t="s">
        <v>243</v>
      </c>
      <c r="K194" s="24">
        <f t="shared" si="15"/>
        <v>2.7</v>
      </c>
      <c r="L194" s="29">
        <f t="shared" si="16"/>
        <v>13.5</v>
      </c>
      <c r="M194" s="33"/>
      <c r="N194" s="33"/>
    </row>
    <row r="195" spans="1:14">
      <c r="A195" s="20">
        <v>190</v>
      </c>
      <c r="B195" s="21" t="s">
        <v>758</v>
      </c>
      <c r="C195" s="21" t="s">
        <v>18</v>
      </c>
      <c r="D195" s="21" t="s">
        <v>759</v>
      </c>
      <c r="E195" s="33" t="s">
        <v>760</v>
      </c>
      <c r="F195" s="33"/>
      <c r="G195" s="21">
        <v>1.03</v>
      </c>
      <c r="H195" s="34"/>
      <c r="I195" s="24">
        <f t="shared" si="14"/>
        <v>1.03</v>
      </c>
      <c r="J195" s="20" t="s">
        <v>243</v>
      </c>
      <c r="K195" s="24">
        <f t="shared" si="15"/>
        <v>3.09</v>
      </c>
      <c r="L195" s="29">
        <f t="shared" si="16"/>
        <v>15.45</v>
      </c>
      <c r="M195" s="33"/>
      <c r="N195" s="33"/>
    </row>
    <row r="196" spans="1:14">
      <c r="A196" s="20">
        <v>191</v>
      </c>
      <c r="B196" s="21" t="s">
        <v>761</v>
      </c>
      <c r="C196" s="21" t="s">
        <v>18</v>
      </c>
      <c r="D196" s="21" t="s">
        <v>762</v>
      </c>
      <c r="E196" s="33" t="s">
        <v>763</v>
      </c>
      <c r="F196" s="33"/>
      <c r="G196" s="21">
        <v>3.41</v>
      </c>
      <c r="H196" s="34"/>
      <c r="I196" s="24">
        <f t="shared" si="14"/>
        <v>3.41</v>
      </c>
      <c r="J196" s="20" t="s">
        <v>243</v>
      </c>
      <c r="K196" s="24">
        <f t="shared" si="15"/>
        <v>10.23</v>
      </c>
      <c r="L196" s="29">
        <f t="shared" si="16"/>
        <v>51.15</v>
      </c>
      <c r="M196" s="33"/>
      <c r="N196" s="33"/>
    </row>
    <row r="197" spans="1:14">
      <c r="A197" s="20" t="s">
        <v>16</v>
      </c>
      <c r="B197" s="33"/>
      <c r="C197" s="35" t="s">
        <v>187</v>
      </c>
      <c r="D197" s="33" t="s">
        <v>188</v>
      </c>
      <c r="E197" s="33" t="s">
        <v>189</v>
      </c>
      <c r="F197" s="33"/>
      <c r="G197" s="33">
        <f>SUM(G6:G196)</f>
        <v>387</v>
      </c>
      <c r="H197" s="34"/>
      <c r="I197" s="33">
        <f>SUM(I6:I196)</f>
        <v>387</v>
      </c>
      <c r="J197" s="33"/>
      <c r="K197" s="33">
        <f>SUM(K6:K196)</f>
        <v>1161</v>
      </c>
      <c r="L197" s="33">
        <f>SUM(L6:L196)</f>
        <v>5805</v>
      </c>
      <c r="M197" s="33"/>
      <c r="N197" s="33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85"/>
  <sheetViews>
    <sheetView topLeftCell="A6" workbookViewId="0">
      <selection activeCell="P25" sqref="P25"/>
    </sheetView>
  </sheetViews>
  <sheetFormatPr defaultColWidth="9" defaultRowHeight="13.5"/>
  <cols>
    <col min="1" max="1" width="5.375" style="1" customWidth="1"/>
    <col min="2" max="2" width="9" style="1"/>
    <col min="3" max="3" width="20" style="2" customWidth="1"/>
    <col min="4" max="4" width="22.625" style="1" customWidth="1"/>
    <col min="5" max="5" width="10.75" style="1" customWidth="1"/>
    <col min="6" max="6" width="6.125" style="1" customWidth="1"/>
    <col min="7" max="7" width="9" style="1"/>
    <col min="8" max="8" width="6.25" style="3" customWidth="1"/>
    <col min="9" max="10" width="9" style="1"/>
    <col min="11" max="11" width="9" style="3"/>
    <col min="12" max="12" width="9" style="1"/>
    <col min="13" max="13" width="7.875" style="1" customWidth="1"/>
    <col min="14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764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3" t="s">
        <v>765</v>
      </c>
      <c r="C6" s="23" t="s">
        <v>18</v>
      </c>
      <c r="D6" s="23" t="s">
        <v>766</v>
      </c>
      <c r="E6" s="22" t="s">
        <v>767</v>
      </c>
      <c r="F6" s="22"/>
      <c r="G6" s="23">
        <v>1.76</v>
      </c>
      <c r="H6" s="24"/>
      <c r="I6" s="24">
        <f>G6</f>
        <v>1.76</v>
      </c>
      <c r="J6" s="20" t="s">
        <v>768</v>
      </c>
      <c r="K6" s="24">
        <f>I6*3</f>
        <v>5.28</v>
      </c>
      <c r="L6" s="29">
        <f>I6*15</f>
        <v>26.4</v>
      </c>
      <c r="M6" s="20"/>
      <c r="N6" s="20"/>
    </row>
    <row r="7" spans="1:14">
      <c r="A7" s="20">
        <v>2</v>
      </c>
      <c r="B7" s="23" t="s">
        <v>769</v>
      </c>
      <c r="C7" s="23" t="s">
        <v>18</v>
      </c>
      <c r="D7" s="23" t="s">
        <v>770</v>
      </c>
      <c r="E7" s="22" t="s">
        <v>771</v>
      </c>
      <c r="F7" s="22"/>
      <c r="G7" s="23">
        <v>3.8</v>
      </c>
      <c r="H7" s="24"/>
      <c r="I7" s="24">
        <f t="shared" ref="I7:I273" si="0">G7</f>
        <v>3.8</v>
      </c>
      <c r="J7" s="20" t="s">
        <v>768</v>
      </c>
      <c r="K7" s="24">
        <f t="shared" ref="K7:K70" si="1">I7*3</f>
        <v>11.4</v>
      </c>
      <c r="L7" s="29">
        <f t="shared" ref="L7:L70" si="2">I7*15</f>
        <v>57</v>
      </c>
      <c r="M7" s="20"/>
      <c r="N7" s="20"/>
    </row>
    <row r="8" spans="1:14">
      <c r="A8" s="20">
        <v>3</v>
      </c>
      <c r="B8" s="23" t="s">
        <v>772</v>
      </c>
      <c r="C8" s="23" t="s">
        <v>18</v>
      </c>
      <c r="D8" s="23" t="s">
        <v>773</v>
      </c>
      <c r="E8" s="22" t="s">
        <v>774</v>
      </c>
      <c r="F8" s="22"/>
      <c r="G8" s="23">
        <v>0.84</v>
      </c>
      <c r="H8" s="24"/>
      <c r="I8" s="24">
        <f t="shared" si="0"/>
        <v>0.84</v>
      </c>
      <c r="J8" s="20" t="s">
        <v>768</v>
      </c>
      <c r="K8" s="24">
        <f t="shared" si="1"/>
        <v>2.52</v>
      </c>
      <c r="L8" s="29">
        <f t="shared" si="2"/>
        <v>12.6</v>
      </c>
      <c r="M8" s="20"/>
      <c r="N8" s="20"/>
    </row>
    <row r="9" spans="1:14">
      <c r="A9" s="20">
        <v>4</v>
      </c>
      <c r="B9" s="23" t="s">
        <v>775</v>
      </c>
      <c r="C9" s="23" t="s">
        <v>18</v>
      </c>
      <c r="D9" s="23" t="s">
        <v>776</v>
      </c>
      <c r="E9" s="22" t="s">
        <v>777</v>
      </c>
      <c r="F9" s="22"/>
      <c r="G9" s="23">
        <v>0.84</v>
      </c>
      <c r="H9" s="24"/>
      <c r="I9" s="24">
        <f t="shared" si="0"/>
        <v>0.84</v>
      </c>
      <c r="J9" s="20" t="s">
        <v>768</v>
      </c>
      <c r="K9" s="24">
        <f t="shared" si="1"/>
        <v>2.52</v>
      </c>
      <c r="L9" s="29">
        <f t="shared" si="2"/>
        <v>12.6</v>
      </c>
      <c r="M9" s="20"/>
      <c r="N9" s="20"/>
    </row>
    <row r="10" spans="1:14">
      <c r="A10" s="20">
        <v>5</v>
      </c>
      <c r="B10" s="23" t="s">
        <v>778</v>
      </c>
      <c r="C10" s="23" t="s">
        <v>18</v>
      </c>
      <c r="D10" s="23" t="s">
        <v>779</v>
      </c>
      <c r="E10" s="22" t="s">
        <v>780</v>
      </c>
      <c r="F10" s="22"/>
      <c r="G10" s="23">
        <v>2.37</v>
      </c>
      <c r="H10" s="24"/>
      <c r="I10" s="24">
        <f t="shared" si="0"/>
        <v>2.37</v>
      </c>
      <c r="J10" s="20" t="s">
        <v>768</v>
      </c>
      <c r="K10" s="24">
        <f t="shared" si="1"/>
        <v>7.11</v>
      </c>
      <c r="L10" s="29">
        <f t="shared" si="2"/>
        <v>35.55</v>
      </c>
      <c r="M10" s="20"/>
      <c r="N10" s="20"/>
    </row>
    <row r="11" spans="1:14">
      <c r="A11" s="20">
        <v>6</v>
      </c>
      <c r="B11" s="23" t="s">
        <v>781</v>
      </c>
      <c r="C11" s="23" t="s">
        <v>18</v>
      </c>
      <c r="D11" s="23" t="s">
        <v>782</v>
      </c>
      <c r="E11" s="22" t="s">
        <v>783</v>
      </c>
      <c r="F11" s="22"/>
      <c r="G11" s="23">
        <v>1.07</v>
      </c>
      <c r="H11" s="24"/>
      <c r="I11" s="24">
        <f t="shared" si="0"/>
        <v>1.07</v>
      </c>
      <c r="J11" s="20" t="s">
        <v>768</v>
      </c>
      <c r="K11" s="24">
        <f t="shared" si="1"/>
        <v>3.21</v>
      </c>
      <c r="L11" s="29">
        <f t="shared" si="2"/>
        <v>16.05</v>
      </c>
      <c r="M11" s="20"/>
      <c r="N11" s="20"/>
    </row>
    <row r="12" spans="1:14">
      <c r="A12" s="20">
        <v>7</v>
      </c>
      <c r="B12" s="23" t="s">
        <v>784</v>
      </c>
      <c r="C12" s="23" t="s">
        <v>785</v>
      </c>
      <c r="D12" s="23" t="s">
        <v>786</v>
      </c>
      <c r="E12" s="22" t="s">
        <v>787</v>
      </c>
      <c r="F12" s="22"/>
      <c r="G12" s="23">
        <v>1.72</v>
      </c>
      <c r="H12" s="24"/>
      <c r="I12" s="24">
        <f t="shared" si="0"/>
        <v>1.72</v>
      </c>
      <c r="J12" s="20" t="s">
        <v>768</v>
      </c>
      <c r="K12" s="24">
        <f t="shared" si="1"/>
        <v>5.16</v>
      </c>
      <c r="L12" s="29">
        <f t="shared" si="2"/>
        <v>25.8</v>
      </c>
      <c r="M12" s="20"/>
      <c r="N12" s="20"/>
    </row>
    <row r="13" spans="1:14">
      <c r="A13" s="20">
        <v>8</v>
      </c>
      <c r="B13" s="23" t="s">
        <v>788</v>
      </c>
      <c r="C13" s="23" t="s">
        <v>18</v>
      </c>
      <c r="D13" s="23" t="s">
        <v>789</v>
      </c>
      <c r="E13" s="22" t="s">
        <v>790</v>
      </c>
      <c r="F13" s="22"/>
      <c r="G13" s="23">
        <v>1.6</v>
      </c>
      <c r="H13" s="24"/>
      <c r="I13" s="24">
        <f t="shared" si="0"/>
        <v>1.6</v>
      </c>
      <c r="J13" s="20" t="s">
        <v>791</v>
      </c>
      <c r="K13" s="24">
        <f t="shared" si="1"/>
        <v>4.8</v>
      </c>
      <c r="L13" s="29">
        <f t="shared" si="2"/>
        <v>24</v>
      </c>
      <c r="M13" s="20"/>
      <c r="N13" s="20"/>
    </row>
    <row r="14" spans="1:14">
      <c r="A14" s="20">
        <v>9</v>
      </c>
      <c r="B14" s="23" t="s">
        <v>792</v>
      </c>
      <c r="C14" s="23" t="s">
        <v>18</v>
      </c>
      <c r="D14" s="23" t="s">
        <v>793</v>
      </c>
      <c r="E14" s="22" t="s">
        <v>794</v>
      </c>
      <c r="F14" s="22"/>
      <c r="G14" s="23">
        <v>3.61</v>
      </c>
      <c r="H14" s="24"/>
      <c r="I14" s="24">
        <f t="shared" si="0"/>
        <v>3.61</v>
      </c>
      <c r="J14" s="20" t="s">
        <v>791</v>
      </c>
      <c r="K14" s="24">
        <f t="shared" si="1"/>
        <v>10.83</v>
      </c>
      <c r="L14" s="29">
        <f t="shared" si="2"/>
        <v>54.15</v>
      </c>
      <c r="M14" s="20"/>
      <c r="N14" s="20"/>
    </row>
    <row r="15" spans="1:14">
      <c r="A15" s="20">
        <v>10</v>
      </c>
      <c r="B15" s="23" t="s">
        <v>795</v>
      </c>
      <c r="C15" s="23" t="s">
        <v>18</v>
      </c>
      <c r="D15" s="23" t="s">
        <v>796</v>
      </c>
      <c r="E15" s="22" t="s">
        <v>797</v>
      </c>
      <c r="F15" s="22"/>
      <c r="G15" s="23">
        <v>1.11</v>
      </c>
      <c r="H15" s="24"/>
      <c r="I15" s="24">
        <f t="shared" si="0"/>
        <v>1.11</v>
      </c>
      <c r="J15" s="20" t="s">
        <v>791</v>
      </c>
      <c r="K15" s="24">
        <f t="shared" si="1"/>
        <v>3.33</v>
      </c>
      <c r="L15" s="29">
        <f t="shared" si="2"/>
        <v>16.65</v>
      </c>
      <c r="M15" s="20"/>
      <c r="N15" s="20"/>
    </row>
    <row r="16" spans="1:14">
      <c r="A16" s="20">
        <v>11</v>
      </c>
      <c r="B16" s="23" t="s">
        <v>798</v>
      </c>
      <c r="C16" s="23" t="s">
        <v>18</v>
      </c>
      <c r="D16" s="23" t="s">
        <v>799</v>
      </c>
      <c r="E16" s="22" t="s">
        <v>800</v>
      </c>
      <c r="F16" s="22"/>
      <c r="G16" s="23">
        <v>1.28</v>
      </c>
      <c r="H16" s="24"/>
      <c r="I16" s="24">
        <f t="shared" si="0"/>
        <v>1.28</v>
      </c>
      <c r="J16" s="20" t="s">
        <v>791</v>
      </c>
      <c r="K16" s="24">
        <f t="shared" si="1"/>
        <v>3.84</v>
      </c>
      <c r="L16" s="29">
        <f t="shared" si="2"/>
        <v>19.2</v>
      </c>
      <c r="M16" s="20"/>
      <c r="N16" s="20"/>
    </row>
    <row r="17" spans="1:14">
      <c r="A17" s="20">
        <v>12</v>
      </c>
      <c r="B17" s="23" t="s">
        <v>801</v>
      </c>
      <c r="C17" s="23" t="s">
        <v>18</v>
      </c>
      <c r="D17" s="23" t="s">
        <v>802</v>
      </c>
      <c r="E17" s="22" t="s">
        <v>803</v>
      </c>
      <c r="F17" s="22"/>
      <c r="G17" s="23">
        <v>3.53</v>
      </c>
      <c r="H17" s="24"/>
      <c r="I17" s="24">
        <f t="shared" si="0"/>
        <v>3.53</v>
      </c>
      <c r="J17" s="20" t="s">
        <v>791</v>
      </c>
      <c r="K17" s="24">
        <f t="shared" si="1"/>
        <v>10.59</v>
      </c>
      <c r="L17" s="29">
        <f t="shared" si="2"/>
        <v>52.95</v>
      </c>
      <c r="M17" s="20"/>
      <c r="N17" s="20"/>
    </row>
    <row r="18" spans="1:14">
      <c r="A18" s="20">
        <v>13</v>
      </c>
      <c r="B18" s="23" t="s">
        <v>804</v>
      </c>
      <c r="C18" s="23" t="s">
        <v>18</v>
      </c>
      <c r="D18" s="23" t="s">
        <v>805</v>
      </c>
      <c r="E18" s="22" t="s">
        <v>806</v>
      </c>
      <c r="F18" s="22"/>
      <c r="G18" s="23">
        <v>2.96</v>
      </c>
      <c r="H18" s="24"/>
      <c r="I18" s="24">
        <f t="shared" si="0"/>
        <v>2.96</v>
      </c>
      <c r="J18" s="20" t="s">
        <v>791</v>
      </c>
      <c r="K18" s="24">
        <f t="shared" si="1"/>
        <v>8.88</v>
      </c>
      <c r="L18" s="29">
        <f t="shared" si="2"/>
        <v>44.4</v>
      </c>
      <c r="M18" s="20"/>
      <c r="N18" s="20"/>
    </row>
    <row r="19" spans="1:14">
      <c r="A19" s="20">
        <v>14</v>
      </c>
      <c r="B19" s="23" t="s">
        <v>807</v>
      </c>
      <c r="C19" s="23" t="s">
        <v>18</v>
      </c>
      <c r="D19" s="23" t="s">
        <v>808</v>
      </c>
      <c r="E19" s="22" t="s">
        <v>809</v>
      </c>
      <c r="F19" s="22"/>
      <c r="G19" s="23">
        <v>3.85</v>
      </c>
      <c r="H19" s="24"/>
      <c r="I19" s="24">
        <f t="shared" si="0"/>
        <v>3.85</v>
      </c>
      <c r="J19" s="20" t="s">
        <v>791</v>
      </c>
      <c r="K19" s="24">
        <f t="shared" si="1"/>
        <v>11.55</v>
      </c>
      <c r="L19" s="29">
        <f t="shared" si="2"/>
        <v>57.75</v>
      </c>
      <c r="M19" s="20"/>
      <c r="N19" s="20"/>
    </row>
    <row r="20" spans="1:14">
      <c r="A20" s="20">
        <v>15</v>
      </c>
      <c r="B20" s="23" t="s">
        <v>810</v>
      </c>
      <c r="C20" s="23" t="s">
        <v>18</v>
      </c>
      <c r="D20" s="23" t="s">
        <v>811</v>
      </c>
      <c r="E20" s="22" t="s">
        <v>812</v>
      </c>
      <c r="F20" s="22"/>
      <c r="G20" s="23">
        <v>2.57</v>
      </c>
      <c r="H20" s="24"/>
      <c r="I20" s="24">
        <f t="shared" si="0"/>
        <v>2.57</v>
      </c>
      <c r="J20" s="20" t="s">
        <v>791</v>
      </c>
      <c r="K20" s="24">
        <f t="shared" si="1"/>
        <v>7.71</v>
      </c>
      <c r="L20" s="29">
        <f t="shared" si="2"/>
        <v>38.55</v>
      </c>
      <c r="M20" s="20"/>
      <c r="N20" s="20"/>
    </row>
    <row r="21" spans="1:14">
      <c r="A21" s="20">
        <v>16</v>
      </c>
      <c r="B21" s="23" t="s">
        <v>813</v>
      </c>
      <c r="C21" s="23" t="s">
        <v>18</v>
      </c>
      <c r="D21" s="23" t="s">
        <v>814</v>
      </c>
      <c r="E21" s="22" t="s">
        <v>815</v>
      </c>
      <c r="F21" s="22"/>
      <c r="G21" s="23">
        <v>3.35</v>
      </c>
      <c r="H21" s="24"/>
      <c r="I21" s="24">
        <f t="shared" si="0"/>
        <v>3.35</v>
      </c>
      <c r="J21" s="20" t="s">
        <v>791</v>
      </c>
      <c r="K21" s="24">
        <f t="shared" si="1"/>
        <v>10.05</v>
      </c>
      <c r="L21" s="29">
        <f t="shared" si="2"/>
        <v>50.25</v>
      </c>
      <c r="M21" s="20"/>
      <c r="N21" s="20"/>
    </row>
    <row r="22" spans="1:14">
      <c r="A22" s="20">
        <v>17</v>
      </c>
      <c r="B22" s="23" t="s">
        <v>816</v>
      </c>
      <c r="C22" s="23" t="s">
        <v>18</v>
      </c>
      <c r="D22" s="23" t="s">
        <v>817</v>
      </c>
      <c r="E22" s="22" t="s">
        <v>818</v>
      </c>
      <c r="F22" s="22"/>
      <c r="G22" s="23">
        <v>5.01</v>
      </c>
      <c r="H22" s="24"/>
      <c r="I22" s="24">
        <f t="shared" si="0"/>
        <v>5.01</v>
      </c>
      <c r="J22" s="20" t="s">
        <v>791</v>
      </c>
      <c r="K22" s="24">
        <f t="shared" si="1"/>
        <v>15.03</v>
      </c>
      <c r="L22" s="29">
        <f t="shared" si="2"/>
        <v>75.15</v>
      </c>
      <c r="M22" s="20"/>
      <c r="N22" s="20"/>
    </row>
    <row r="23" spans="1:14">
      <c r="A23" s="20">
        <v>18</v>
      </c>
      <c r="B23" s="23" t="s">
        <v>819</v>
      </c>
      <c r="C23" s="23" t="s">
        <v>18</v>
      </c>
      <c r="D23" s="23" t="s">
        <v>820</v>
      </c>
      <c r="E23" s="22" t="s">
        <v>821</v>
      </c>
      <c r="F23" s="22"/>
      <c r="G23" s="23">
        <v>3.99</v>
      </c>
      <c r="H23" s="24"/>
      <c r="I23" s="24">
        <f t="shared" si="0"/>
        <v>3.99</v>
      </c>
      <c r="J23" s="20" t="s">
        <v>791</v>
      </c>
      <c r="K23" s="24">
        <f t="shared" si="1"/>
        <v>11.97</v>
      </c>
      <c r="L23" s="29">
        <f t="shared" si="2"/>
        <v>59.85</v>
      </c>
      <c r="M23" s="20"/>
      <c r="N23" s="20"/>
    </row>
    <row r="24" spans="1:14">
      <c r="A24" s="20">
        <v>19</v>
      </c>
      <c r="B24" s="23" t="s">
        <v>822</v>
      </c>
      <c r="C24" s="23" t="s">
        <v>18</v>
      </c>
      <c r="D24" s="23" t="s">
        <v>823</v>
      </c>
      <c r="E24" s="22" t="s">
        <v>824</v>
      </c>
      <c r="F24" s="22"/>
      <c r="G24" s="23">
        <v>1.23</v>
      </c>
      <c r="H24" s="24"/>
      <c r="I24" s="24">
        <f t="shared" si="0"/>
        <v>1.23</v>
      </c>
      <c r="J24" s="20" t="s">
        <v>791</v>
      </c>
      <c r="K24" s="24">
        <f t="shared" si="1"/>
        <v>3.69</v>
      </c>
      <c r="L24" s="29">
        <f t="shared" si="2"/>
        <v>18.45</v>
      </c>
      <c r="M24" s="20"/>
      <c r="N24" s="20"/>
    </row>
    <row r="25" spans="1:14">
      <c r="A25" s="20">
        <v>20</v>
      </c>
      <c r="B25" s="23" t="s">
        <v>825</v>
      </c>
      <c r="C25" s="23" t="s">
        <v>18</v>
      </c>
      <c r="D25" s="23" t="s">
        <v>826</v>
      </c>
      <c r="E25" s="22" t="s">
        <v>827</v>
      </c>
      <c r="F25" s="22"/>
      <c r="G25" s="23">
        <v>2.65</v>
      </c>
      <c r="H25" s="24"/>
      <c r="I25" s="24">
        <f t="shared" si="0"/>
        <v>2.65</v>
      </c>
      <c r="J25" s="20" t="s">
        <v>791</v>
      </c>
      <c r="K25" s="24">
        <f t="shared" si="1"/>
        <v>7.95</v>
      </c>
      <c r="L25" s="29">
        <f t="shared" si="2"/>
        <v>39.75</v>
      </c>
      <c r="M25" s="20"/>
      <c r="N25" s="20"/>
    </row>
    <row r="26" spans="1:14">
      <c r="A26" s="20">
        <v>21</v>
      </c>
      <c r="B26" s="23" t="s">
        <v>828</v>
      </c>
      <c r="C26" s="23" t="s">
        <v>18</v>
      </c>
      <c r="D26" s="23" t="s">
        <v>829</v>
      </c>
      <c r="E26" s="22" t="s">
        <v>830</v>
      </c>
      <c r="F26" s="22"/>
      <c r="G26" s="23">
        <v>1.01</v>
      </c>
      <c r="H26" s="24"/>
      <c r="I26" s="24">
        <f t="shared" si="0"/>
        <v>1.01</v>
      </c>
      <c r="J26" s="20" t="s">
        <v>791</v>
      </c>
      <c r="K26" s="24">
        <f t="shared" si="1"/>
        <v>3.03</v>
      </c>
      <c r="L26" s="29">
        <f t="shared" si="2"/>
        <v>15.15</v>
      </c>
      <c r="M26" s="20"/>
      <c r="N26" s="20"/>
    </row>
    <row r="27" spans="1:14">
      <c r="A27" s="20">
        <v>22</v>
      </c>
      <c r="B27" s="23" t="s">
        <v>831</v>
      </c>
      <c r="C27" s="23" t="s">
        <v>18</v>
      </c>
      <c r="D27" s="23" t="s">
        <v>832</v>
      </c>
      <c r="E27" s="22" t="s">
        <v>833</v>
      </c>
      <c r="F27" s="22"/>
      <c r="G27" s="23">
        <v>4.02</v>
      </c>
      <c r="H27" s="24"/>
      <c r="I27" s="24">
        <f t="shared" si="0"/>
        <v>4.02</v>
      </c>
      <c r="J27" s="20" t="s">
        <v>791</v>
      </c>
      <c r="K27" s="24">
        <f t="shared" si="1"/>
        <v>12.06</v>
      </c>
      <c r="L27" s="29">
        <f t="shared" si="2"/>
        <v>60.3</v>
      </c>
      <c r="M27" s="20"/>
      <c r="N27" s="20"/>
    </row>
    <row r="28" spans="1:14">
      <c r="A28" s="20">
        <v>23</v>
      </c>
      <c r="B28" s="23" t="s">
        <v>834</v>
      </c>
      <c r="C28" s="23" t="s">
        <v>18</v>
      </c>
      <c r="D28" s="23" t="s">
        <v>835</v>
      </c>
      <c r="E28" s="22" t="s">
        <v>836</v>
      </c>
      <c r="F28" s="22"/>
      <c r="G28" s="23">
        <v>7.39</v>
      </c>
      <c r="H28" s="24"/>
      <c r="I28" s="24">
        <f t="shared" si="0"/>
        <v>7.39</v>
      </c>
      <c r="J28" s="20" t="s">
        <v>791</v>
      </c>
      <c r="K28" s="24">
        <f t="shared" si="1"/>
        <v>22.17</v>
      </c>
      <c r="L28" s="29">
        <f t="shared" si="2"/>
        <v>110.85</v>
      </c>
      <c r="M28" s="20"/>
      <c r="N28" s="20"/>
    </row>
    <row r="29" spans="1:14">
      <c r="A29" s="20">
        <v>24</v>
      </c>
      <c r="B29" s="23" t="s">
        <v>837</v>
      </c>
      <c r="C29" s="23" t="s">
        <v>18</v>
      </c>
      <c r="D29" s="23" t="s">
        <v>838</v>
      </c>
      <c r="E29" s="22" t="s">
        <v>839</v>
      </c>
      <c r="F29" s="22"/>
      <c r="G29" s="23">
        <v>1.23</v>
      </c>
      <c r="H29" s="24"/>
      <c r="I29" s="24">
        <f t="shared" si="0"/>
        <v>1.23</v>
      </c>
      <c r="J29" s="20" t="s">
        <v>840</v>
      </c>
      <c r="K29" s="24">
        <f t="shared" si="1"/>
        <v>3.69</v>
      </c>
      <c r="L29" s="29">
        <f t="shared" si="2"/>
        <v>18.45</v>
      </c>
      <c r="M29" s="20"/>
      <c r="N29" s="20"/>
    </row>
    <row r="30" spans="1:14">
      <c r="A30" s="20">
        <v>25</v>
      </c>
      <c r="B30" s="23" t="s">
        <v>841</v>
      </c>
      <c r="C30" s="23" t="s">
        <v>18</v>
      </c>
      <c r="D30" s="23" t="s">
        <v>842</v>
      </c>
      <c r="E30" s="22" t="s">
        <v>843</v>
      </c>
      <c r="F30" s="22"/>
      <c r="G30" s="23">
        <v>2.25</v>
      </c>
      <c r="H30" s="24"/>
      <c r="I30" s="24">
        <f t="shared" si="0"/>
        <v>2.25</v>
      </c>
      <c r="J30" s="20" t="s">
        <v>840</v>
      </c>
      <c r="K30" s="24">
        <f t="shared" si="1"/>
        <v>6.75</v>
      </c>
      <c r="L30" s="29">
        <f t="shared" si="2"/>
        <v>33.75</v>
      </c>
      <c r="M30" s="20"/>
      <c r="N30" s="20"/>
    </row>
    <row r="31" spans="1:14">
      <c r="A31" s="20">
        <v>26</v>
      </c>
      <c r="B31" s="23" t="s">
        <v>844</v>
      </c>
      <c r="C31" s="23" t="s">
        <v>18</v>
      </c>
      <c r="D31" s="23" t="s">
        <v>845</v>
      </c>
      <c r="E31" s="22" t="s">
        <v>846</v>
      </c>
      <c r="F31" s="22"/>
      <c r="G31" s="23">
        <v>4.08</v>
      </c>
      <c r="H31" s="24"/>
      <c r="I31" s="24">
        <f t="shared" si="0"/>
        <v>4.08</v>
      </c>
      <c r="J31" s="20" t="s">
        <v>840</v>
      </c>
      <c r="K31" s="24">
        <f t="shared" si="1"/>
        <v>12.24</v>
      </c>
      <c r="L31" s="29">
        <f t="shared" si="2"/>
        <v>61.2</v>
      </c>
      <c r="M31" s="20"/>
      <c r="N31" s="20"/>
    </row>
    <row r="32" spans="1:14">
      <c r="A32" s="20">
        <v>27</v>
      </c>
      <c r="B32" s="23" t="s">
        <v>847</v>
      </c>
      <c r="C32" s="23" t="s">
        <v>18</v>
      </c>
      <c r="D32" s="23" t="s">
        <v>848</v>
      </c>
      <c r="E32" s="22" t="s">
        <v>849</v>
      </c>
      <c r="F32" s="22"/>
      <c r="G32" s="23">
        <v>2.55</v>
      </c>
      <c r="H32" s="24"/>
      <c r="I32" s="24">
        <f t="shared" si="0"/>
        <v>2.55</v>
      </c>
      <c r="J32" s="20" t="s">
        <v>840</v>
      </c>
      <c r="K32" s="24">
        <f t="shared" si="1"/>
        <v>7.65</v>
      </c>
      <c r="L32" s="29">
        <f t="shared" si="2"/>
        <v>38.25</v>
      </c>
      <c r="M32" s="20"/>
      <c r="N32" s="20"/>
    </row>
    <row r="33" spans="1:14">
      <c r="A33" s="20">
        <v>28</v>
      </c>
      <c r="B33" s="23" t="s">
        <v>850</v>
      </c>
      <c r="C33" s="23" t="s">
        <v>18</v>
      </c>
      <c r="D33" s="23" t="s">
        <v>851</v>
      </c>
      <c r="E33" s="22" t="s">
        <v>852</v>
      </c>
      <c r="F33" s="22"/>
      <c r="G33" s="23">
        <v>1.57</v>
      </c>
      <c r="H33" s="24"/>
      <c r="I33" s="24">
        <f t="shared" si="0"/>
        <v>1.57</v>
      </c>
      <c r="J33" s="20" t="s">
        <v>840</v>
      </c>
      <c r="K33" s="24">
        <f t="shared" si="1"/>
        <v>4.71</v>
      </c>
      <c r="L33" s="29">
        <f t="shared" si="2"/>
        <v>23.55</v>
      </c>
      <c r="M33" s="20"/>
      <c r="N33" s="20"/>
    </row>
    <row r="34" spans="1:14">
      <c r="A34" s="20">
        <v>29</v>
      </c>
      <c r="B34" s="23" t="s">
        <v>853</v>
      </c>
      <c r="C34" s="23" t="s">
        <v>18</v>
      </c>
      <c r="D34" s="23" t="s">
        <v>854</v>
      </c>
      <c r="E34" s="22" t="s">
        <v>855</v>
      </c>
      <c r="F34" s="22"/>
      <c r="G34" s="23">
        <v>2.62</v>
      </c>
      <c r="H34" s="24"/>
      <c r="I34" s="24">
        <f t="shared" si="0"/>
        <v>2.62</v>
      </c>
      <c r="J34" s="20" t="s">
        <v>840</v>
      </c>
      <c r="K34" s="24">
        <f t="shared" si="1"/>
        <v>7.86</v>
      </c>
      <c r="L34" s="29">
        <f t="shared" si="2"/>
        <v>39.3</v>
      </c>
      <c r="M34" s="20"/>
      <c r="N34" s="20"/>
    </row>
    <row r="35" spans="1:14">
      <c r="A35" s="20">
        <v>30</v>
      </c>
      <c r="B35" s="23" t="s">
        <v>856</v>
      </c>
      <c r="C35" s="23" t="s">
        <v>18</v>
      </c>
      <c r="D35" s="23" t="s">
        <v>857</v>
      </c>
      <c r="E35" s="22" t="s">
        <v>858</v>
      </c>
      <c r="F35" s="22"/>
      <c r="G35" s="23">
        <v>3.06</v>
      </c>
      <c r="H35" s="24"/>
      <c r="I35" s="24">
        <f t="shared" si="0"/>
        <v>3.06</v>
      </c>
      <c r="J35" s="20" t="s">
        <v>840</v>
      </c>
      <c r="K35" s="24">
        <f t="shared" si="1"/>
        <v>9.18</v>
      </c>
      <c r="L35" s="29">
        <f t="shared" si="2"/>
        <v>45.9</v>
      </c>
      <c r="M35" s="20"/>
      <c r="N35" s="20"/>
    </row>
    <row r="36" spans="1:14">
      <c r="A36" s="20">
        <v>31</v>
      </c>
      <c r="B36" s="23" t="s">
        <v>859</v>
      </c>
      <c r="C36" s="23" t="s">
        <v>18</v>
      </c>
      <c r="D36" s="23" t="s">
        <v>860</v>
      </c>
      <c r="E36" s="22" t="s">
        <v>861</v>
      </c>
      <c r="F36" s="22"/>
      <c r="G36" s="23">
        <v>2.59</v>
      </c>
      <c r="H36" s="24"/>
      <c r="I36" s="24">
        <f t="shared" si="0"/>
        <v>2.59</v>
      </c>
      <c r="J36" s="20" t="s">
        <v>768</v>
      </c>
      <c r="K36" s="24">
        <f t="shared" si="1"/>
        <v>7.77</v>
      </c>
      <c r="L36" s="29">
        <f t="shared" si="2"/>
        <v>38.85</v>
      </c>
      <c r="M36" s="20"/>
      <c r="N36" s="20"/>
    </row>
    <row r="37" spans="1:14">
      <c r="A37" s="20">
        <v>32</v>
      </c>
      <c r="B37" s="23" t="s">
        <v>862</v>
      </c>
      <c r="C37" s="23" t="s">
        <v>18</v>
      </c>
      <c r="D37" s="23" t="s">
        <v>863</v>
      </c>
      <c r="E37" s="22" t="s">
        <v>864</v>
      </c>
      <c r="F37" s="22"/>
      <c r="G37" s="23">
        <v>2.29</v>
      </c>
      <c r="H37" s="24"/>
      <c r="I37" s="24">
        <f t="shared" si="0"/>
        <v>2.29</v>
      </c>
      <c r="J37" s="20" t="s">
        <v>768</v>
      </c>
      <c r="K37" s="24">
        <f t="shared" si="1"/>
        <v>6.87</v>
      </c>
      <c r="L37" s="29">
        <f t="shared" si="2"/>
        <v>34.35</v>
      </c>
      <c r="M37" s="20"/>
      <c r="N37" s="20"/>
    </row>
    <row r="38" spans="1:14">
      <c r="A38" s="20">
        <v>33</v>
      </c>
      <c r="B38" s="23" t="s">
        <v>865</v>
      </c>
      <c r="C38" s="23" t="s">
        <v>18</v>
      </c>
      <c r="D38" s="23" t="s">
        <v>866</v>
      </c>
      <c r="E38" s="22" t="s">
        <v>867</v>
      </c>
      <c r="F38" s="22"/>
      <c r="G38" s="23">
        <v>0.62</v>
      </c>
      <c r="H38" s="24"/>
      <c r="I38" s="24">
        <f t="shared" si="0"/>
        <v>0.62</v>
      </c>
      <c r="J38" s="20" t="s">
        <v>768</v>
      </c>
      <c r="K38" s="24">
        <f t="shared" si="1"/>
        <v>1.86</v>
      </c>
      <c r="L38" s="29">
        <f t="shared" si="2"/>
        <v>9.3</v>
      </c>
      <c r="M38" s="20"/>
      <c r="N38" s="20"/>
    </row>
    <row r="39" spans="1:14">
      <c r="A39" s="20">
        <v>34</v>
      </c>
      <c r="B39" s="23" t="s">
        <v>868</v>
      </c>
      <c r="C39" s="23" t="s">
        <v>18</v>
      </c>
      <c r="D39" s="23" t="s">
        <v>869</v>
      </c>
      <c r="E39" s="22" t="s">
        <v>870</v>
      </c>
      <c r="F39" s="22"/>
      <c r="G39" s="23">
        <v>0.77</v>
      </c>
      <c r="H39" s="24"/>
      <c r="I39" s="24">
        <f t="shared" si="0"/>
        <v>0.77</v>
      </c>
      <c r="J39" s="20" t="s">
        <v>768</v>
      </c>
      <c r="K39" s="24">
        <f t="shared" si="1"/>
        <v>2.31</v>
      </c>
      <c r="L39" s="29">
        <f t="shared" si="2"/>
        <v>11.55</v>
      </c>
      <c r="M39" s="20"/>
      <c r="N39" s="20"/>
    </row>
    <row r="40" spans="1:14">
      <c r="A40" s="20">
        <v>35</v>
      </c>
      <c r="B40" s="23" t="s">
        <v>871</v>
      </c>
      <c r="C40" s="23" t="s">
        <v>18</v>
      </c>
      <c r="D40" s="23" t="s">
        <v>872</v>
      </c>
      <c r="E40" s="22" t="s">
        <v>873</v>
      </c>
      <c r="F40" s="22"/>
      <c r="G40" s="23">
        <v>1.06</v>
      </c>
      <c r="H40" s="24"/>
      <c r="I40" s="24">
        <f t="shared" si="0"/>
        <v>1.06</v>
      </c>
      <c r="J40" s="20" t="s">
        <v>768</v>
      </c>
      <c r="K40" s="24">
        <f t="shared" si="1"/>
        <v>3.18</v>
      </c>
      <c r="L40" s="29">
        <f t="shared" si="2"/>
        <v>15.9</v>
      </c>
      <c r="M40" s="20"/>
      <c r="N40" s="20"/>
    </row>
    <row r="41" spans="1:14">
      <c r="A41" s="20">
        <v>36</v>
      </c>
      <c r="B41" s="23" t="s">
        <v>874</v>
      </c>
      <c r="C41" s="23" t="s">
        <v>18</v>
      </c>
      <c r="D41" s="23" t="s">
        <v>875</v>
      </c>
      <c r="E41" s="22" t="s">
        <v>876</v>
      </c>
      <c r="F41" s="22"/>
      <c r="G41" s="23">
        <v>1.75</v>
      </c>
      <c r="H41" s="24"/>
      <c r="I41" s="24">
        <f t="shared" si="0"/>
        <v>1.75</v>
      </c>
      <c r="J41" s="20" t="s">
        <v>768</v>
      </c>
      <c r="K41" s="24">
        <f t="shared" si="1"/>
        <v>5.25</v>
      </c>
      <c r="L41" s="29">
        <f t="shared" si="2"/>
        <v>26.25</v>
      </c>
      <c r="M41" s="20"/>
      <c r="N41" s="20"/>
    </row>
    <row r="42" spans="1:14">
      <c r="A42" s="20">
        <v>37</v>
      </c>
      <c r="B42" s="23" t="s">
        <v>877</v>
      </c>
      <c r="C42" s="23" t="s">
        <v>18</v>
      </c>
      <c r="D42" s="23" t="s">
        <v>878</v>
      </c>
      <c r="E42" s="22" t="s">
        <v>879</v>
      </c>
      <c r="F42" s="22"/>
      <c r="G42" s="23">
        <v>1.14</v>
      </c>
      <c r="H42" s="24"/>
      <c r="I42" s="24">
        <f t="shared" si="0"/>
        <v>1.14</v>
      </c>
      <c r="J42" s="20" t="s">
        <v>768</v>
      </c>
      <c r="K42" s="24">
        <f t="shared" si="1"/>
        <v>3.42</v>
      </c>
      <c r="L42" s="29">
        <f t="shared" si="2"/>
        <v>17.1</v>
      </c>
      <c r="M42" s="20"/>
      <c r="N42" s="20"/>
    </row>
    <row r="43" spans="1:14">
      <c r="A43" s="20">
        <v>38</v>
      </c>
      <c r="B43" s="23" t="s">
        <v>880</v>
      </c>
      <c r="C43" s="23" t="s">
        <v>18</v>
      </c>
      <c r="D43" s="23" t="s">
        <v>881</v>
      </c>
      <c r="E43" s="22" t="s">
        <v>882</v>
      </c>
      <c r="F43" s="22"/>
      <c r="G43" s="23">
        <v>3.42</v>
      </c>
      <c r="H43" s="24"/>
      <c r="I43" s="24">
        <f t="shared" si="0"/>
        <v>3.42</v>
      </c>
      <c r="J43" s="20" t="s">
        <v>768</v>
      </c>
      <c r="K43" s="24">
        <f t="shared" si="1"/>
        <v>10.26</v>
      </c>
      <c r="L43" s="29">
        <f t="shared" si="2"/>
        <v>51.3</v>
      </c>
      <c r="M43" s="20"/>
      <c r="N43" s="20"/>
    </row>
    <row r="44" spans="1:14">
      <c r="A44" s="20">
        <v>39</v>
      </c>
      <c r="B44" s="23" t="s">
        <v>883</v>
      </c>
      <c r="C44" s="23" t="s">
        <v>18</v>
      </c>
      <c r="D44" s="23" t="s">
        <v>884</v>
      </c>
      <c r="E44" s="22" t="s">
        <v>885</v>
      </c>
      <c r="F44" s="22"/>
      <c r="G44" s="23">
        <v>2</v>
      </c>
      <c r="H44" s="24"/>
      <c r="I44" s="24">
        <f t="shared" si="0"/>
        <v>2</v>
      </c>
      <c r="J44" s="20" t="s">
        <v>768</v>
      </c>
      <c r="K44" s="24">
        <f t="shared" si="1"/>
        <v>6</v>
      </c>
      <c r="L44" s="29">
        <f t="shared" si="2"/>
        <v>30</v>
      </c>
      <c r="M44" s="20"/>
      <c r="N44" s="20"/>
    </row>
    <row r="45" spans="1:14">
      <c r="A45" s="20">
        <v>40</v>
      </c>
      <c r="B45" s="23" t="s">
        <v>886</v>
      </c>
      <c r="C45" s="23" t="s">
        <v>18</v>
      </c>
      <c r="D45" s="23" t="s">
        <v>887</v>
      </c>
      <c r="E45" s="22" t="s">
        <v>888</v>
      </c>
      <c r="F45" s="22"/>
      <c r="G45" s="23">
        <v>1.63</v>
      </c>
      <c r="H45" s="24"/>
      <c r="I45" s="24">
        <f t="shared" si="0"/>
        <v>1.63</v>
      </c>
      <c r="J45" s="20" t="s">
        <v>840</v>
      </c>
      <c r="K45" s="24">
        <f t="shared" si="1"/>
        <v>4.89</v>
      </c>
      <c r="L45" s="29">
        <f t="shared" si="2"/>
        <v>24.45</v>
      </c>
      <c r="M45" s="20"/>
      <c r="N45" s="20"/>
    </row>
    <row r="46" spans="1:14">
      <c r="A46" s="20">
        <v>41</v>
      </c>
      <c r="B46" s="23" t="s">
        <v>889</v>
      </c>
      <c r="C46" s="23" t="s">
        <v>18</v>
      </c>
      <c r="D46" s="23" t="s">
        <v>890</v>
      </c>
      <c r="E46" s="22" t="s">
        <v>891</v>
      </c>
      <c r="F46" s="22"/>
      <c r="G46" s="23">
        <v>2.26</v>
      </c>
      <c r="H46" s="24"/>
      <c r="I46" s="24">
        <f t="shared" si="0"/>
        <v>2.26</v>
      </c>
      <c r="J46" s="20" t="s">
        <v>840</v>
      </c>
      <c r="K46" s="24">
        <f t="shared" si="1"/>
        <v>6.78</v>
      </c>
      <c r="L46" s="29">
        <f t="shared" si="2"/>
        <v>33.9</v>
      </c>
      <c r="M46" s="20"/>
      <c r="N46" s="20"/>
    </row>
    <row r="47" spans="1:14">
      <c r="A47" s="20">
        <v>42</v>
      </c>
      <c r="B47" s="23" t="s">
        <v>892</v>
      </c>
      <c r="C47" s="23" t="s">
        <v>18</v>
      </c>
      <c r="D47" s="23" t="s">
        <v>893</v>
      </c>
      <c r="E47" s="22" t="s">
        <v>894</v>
      </c>
      <c r="F47" s="22"/>
      <c r="G47" s="23">
        <v>1.04</v>
      </c>
      <c r="H47" s="24"/>
      <c r="I47" s="24">
        <f t="shared" si="0"/>
        <v>1.04</v>
      </c>
      <c r="J47" s="20" t="s">
        <v>840</v>
      </c>
      <c r="K47" s="24">
        <f t="shared" si="1"/>
        <v>3.12</v>
      </c>
      <c r="L47" s="29">
        <f t="shared" si="2"/>
        <v>15.6</v>
      </c>
      <c r="M47" s="20"/>
      <c r="N47" s="20"/>
    </row>
    <row r="48" spans="1:14">
      <c r="A48" s="20">
        <v>43</v>
      </c>
      <c r="B48" s="23" t="s">
        <v>895</v>
      </c>
      <c r="C48" s="23" t="s">
        <v>18</v>
      </c>
      <c r="D48" s="23" t="s">
        <v>896</v>
      </c>
      <c r="E48" s="22" t="s">
        <v>897</v>
      </c>
      <c r="F48" s="22"/>
      <c r="G48" s="23">
        <v>1.59</v>
      </c>
      <c r="H48" s="24"/>
      <c r="I48" s="24">
        <f t="shared" si="0"/>
        <v>1.59</v>
      </c>
      <c r="J48" s="20" t="s">
        <v>840</v>
      </c>
      <c r="K48" s="24">
        <f t="shared" si="1"/>
        <v>4.77</v>
      </c>
      <c r="L48" s="29">
        <f t="shared" si="2"/>
        <v>23.85</v>
      </c>
      <c r="M48" s="20"/>
      <c r="N48" s="20"/>
    </row>
    <row r="49" spans="1:14">
      <c r="A49" s="20">
        <v>44</v>
      </c>
      <c r="B49" s="23" t="s">
        <v>898</v>
      </c>
      <c r="C49" s="23" t="s">
        <v>18</v>
      </c>
      <c r="D49" s="23" t="s">
        <v>899</v>
      </c>
      <c r="E49" s="22" t="s">
        <v>900</v>
      </c>
      <c r="F49" s="22"/>
      <c r="G49" s="23">
        <v>2.14</v>
      </c>
      <c r="H49" s="24"/>
      <c r="I49" s="24">
        <f t="shared" si="0"/>
        <v>2.14</v>
      </c>
      <c r="J49" s="20" t="s">
        <v>840</v>
      </c>
      <c r="K49" s="24">
        <f t="shared" si="1"/>
        <v>6.42</v>
      </c>
      <c r="L49" s="29">
        <f t="shared" si="2"/>
        <v>32.1</v>
      </c>
      <c r="M49" s="20"/>
      <c r="N49" s="20"/>
    </row>
    <row r="50" spans="1:14">
      <c r="A50" s="20">
        <v>45</v>
      </c>
      <c r="B50" s="23" t="s">
        <v>901</v>
      </c>
      <c r="C50" s="23" t="s">
        <v>18</v>
      </c>
      <c r="D50" s="23" t="s">
        <v>902</v>
      </c>
      <c r="E50" s="22" t="s">
        <v>903</v>
      </c>
      <c r="F50" s="22"/>
      <c r="G50" s="23">
        <v>0.94</v>
      </c>
      <c r="H50" s="24"/>
      <c r="I50" s="24">
        <f t="shared" si="0"/>
        <v>0.94</v>
      </c>
      <c r="J50" s="20" t="s">
        <v>840</v>
      </c>
      <c r="K50" s="24">
        <f t="shared" si="1"/>
        <v>2.82</v>
      </c>
      <c r="L50" s="29">
        <f t="shared" si="2"/>
        <v>14.1</v>
      </c>
      <c r="M50" s="20"/>
      <c r="N50" s="20"/>
    </row>
    <row r="51" spans="1:14">
      <c r="A51" s="20">
        <v>46</v>
      </c>
      <c r="B51" s="23" t="s">
        <v>904</v>
      </c>
      <c r="C51" s="23" t="s">
        <v>18</v>
      </c>
      <c r="D51" s="23" t="s">
        <v>905</v>
      </c>
      <c r="E51" s="22" t="s">
        <v>906</v>
      </c>
      <c r="F51" s="22"/>
      <c r="G51" s="23">
        <v>0.71</v>
      </c>
      <c r="H51" s="24"/>
      <c r="I51" s="24">
        <f t="shared" si="0"/>
        <v>0.71</v>
      </c>
      <c r="J51" s="20" t="s">
        <v>840</v>
      </c>
      <c r="K51" s="24">
        <f t="shared" si="1"/>
        <v>2.13</v>
      </c>
      <c r="L51" s="29">
        <f t="shared" si="2"/>
        <v>10.65</v>
      </c>
      <c r="M51" s="20"/>
      <c r="N51" s="20"/>
    </row>
    <row r="52" spans="1:14">
      <c r="A52" s="20">
        <v>47</v>
      </c>
      <c r="B52" s="23" t="s">
        <v>907</v>
      </c>
      <c r="C52" s="23" t="s">
        <v>18</v>
      </c>
      <c r="D52" s="23" t="s">
        <v>908</v>
      </c>
      <c r="E52" s="22" t="s">
        <v>909</v>
      </c>
      <c r="F52" s="22"/>
      <c r="G52" s="23">
        <v>2.08</v>
      </c>
      <c r="H52" s="24"/>
      <c r="I52" s="24">
        <f t="shared" si="0"/>
        <v>2.08</v>
      </c>
      <c r="J52" s="20" t="s">
        <v>840</v>
      </c>
      <c r="K52" s="24">
        <f t="shared" si="1"/>
        <v>6.24</v>
      </c>
      <c r="L52" s="29">
        <f t="shared" si="2"/>
        <v>31.2</v>
      </c>
      <c r="M52" s="20"/>
      <c r="N52" s="20"/>
    </row>
    <row r="53" spans="1:14">
      <c r="A53" s="20">
        <v>48</v>
      </c>
      <c r="B53" s="23" t="s">
        <v>910</v>
      </c>
      <c r="C53" s="23" t="s">
        <v>18</v>
      </c>
      <c r="D53" s="23" t="s">
        <v>911</v>
      </c>
      <c r="E53" s="22" t="s">
        <v>912</v>
      </c>
      <c r="F53" s="22"/>
      <c r="G53" s="23">
        <v>2.27</v>
      </c>
      <c r="H53" s="24"/>
      <c r="I53" s="24">
        <f t="shared" si="0"/>
        <v>2.27</v>
      </c>
      <c r="J53" s="20" t="s">
        <v>840</v>
      </c>
      <c r="K53" s="24">
        <f t="shared" si="1"/>
        <v>6.81</v>
      </c>
      <c r="L53" s="29">
        <f t="shared" si="2"/>
        <v>34.05</v>
      </c>
      <c r="M53" s="20"/>
      <c r="N53" s="20"/>
    </row>
    <row r="54" spans="1:14">
      <c r="A54" s="20">
        <v>49</v>
      </c>
      <c r="B54" s="23" t="s">
        <v>913</v>
      </c>
      <c r="C54" s="23" t="s">
        <v>18</v>
      </c>
      <c r="D54" s="23" t="s">
        <v>914</v>
      </c>
      <c r="E54" s="22" t="s">
        <v>915</v>
      </c>
      <c r="F54" s="22"/>
      <c r="G54" s="23">
        <v>1.34</v>
      </c>
      <c r="H54" s="24"/>
      <c r="I54" s="24">
        <f t="shared" si="0"/>
        <v>1.34</v>
      </c>
      <c r="J54" s="20" t="s">
        <v>840</v>
      </c>
      <c r="K54" s="24">
        <f t="shared" si="1"/>
        <v>4.02</v>
      </c>
      <c r="L54" s="29">
        <f t="shared" si="2"/>
        <v>20.1</v>
      </c>
      <c r="M54" s="20"/>
      <c r="N54" s="20"/>
    </row>
    <row r="55" spans="1:14">
      <c r="A55" s="20">
        <v>50</v>
      </c>
      <c r="B55" s="23" t="s">
        <v>916</v>
      </c>
      <c r="C55" s="23" t="s">
        <v>18</v>
      </c>
      <c r="D55" s="23" t="s">
        <v>917</v>
      </c>
      <c r="E55" s="22" t="s">
        <v>918</v>
      </c>
      <c r="F55" s="22"/>
      <c r="G55" s="23">
        <v>1.05</v>
      </c>
      <c r="H55" s="24"/>
      <c r="I55" s="24">
        <f t="shared" si="0"/>
        <v>1.05</v>
      </c>
      <c r="J55" s="20" t="s">
        <v>840</v>
      </c>
      <c r="K55" s="24">
        <f t="shared" si="1"/>
        <v>3.15</v>
      </c>
      <c r="L55" s="29">
        <f t="shared" si="2"/>
        <v>15.75</v>
      </c>
      <c r="M55" s="20"/>
      <c r="N55" s="20"/>
    </row>
    <row r="56" spans="1:14">
      <c r="A56" s="20">
        <v>51</v>
      </c>
      <c r="B56" s="23" t="s">
        <v>919</v>
      </c>
      <c r="C56" s="23" t="s">
        <v>18</v>
      </c>
      <c r="D56" s="23" t="s">
        <v>920</v>
      </c>
      <c r="E56" s="22" t="s">
        <v>921</v>
      </c>
      <c r="F56" s="22"/>
      <c r="G56" s="23">
        <v>1.53</v>
      </c>
      <c r="H56" s="24"/>
      <c r="I56" s="24">
        <f t="shared" si="0"/>
        <v>1.53</v>
      </c>
      <c r="J56" s="20" t="s">
        <v>840</v>
      </c>
      <c r="K56" s="24">
        <f t="shared" si="1"/>
        <v>4.59</v>
      </c>
      <c r="L56" s="29">
        <f t="shared" si="2"/>
        <v>22.95</v>
      </c>
      <c r="M56" s="20"/>
      <c r="N56" s="20"/>
    </row>
    <row r="57" spans="1:14">
      <c r="A57" s="20">
        <v>52</v>
      </c>
      <c r="B57" s="23" t="s">
        <v>922</v>
      </c>
      <c r="C57" s="23" t="s">
        <v>18</v>
      </c>
      <c r="D57" s="23" t="s">
        <v>923</v>
      </c>
      <c r="E57" s="22" t="s">
        <v>924</v>
      </c>
      <c r="F57" s="22"/>
      <c r="G57" s="23">
        <v>1.48</v>
      </c>
      <c r="H57" s="24"/>
      <c r="I57" s="24">
        <f>G57</f>
        <v>1.48</v>
      </c>
      <c r="J57" s="20" t="s">
        <v>840</v>
      </c>
      <c r="K57" s="24">
        <f t="shared" si="1"/>
        <v>4.44</v>
      </c>
      <c r="L57" s="29">
        <f t="shared" si="2"/>
        <v>22.2</v>
      </c>
      <c r="M57" s="20"/>
      <c r="N57" s="20"/>
    </row>
    <row r="58" spans="1:14">
      <c r="A58" s="20">
        <v>53</v>
      </c>
      <c r="B58" s="23" t="s">
        <v>925</v>
      </c>
      <c r="C58" s="23" t="s">
        <v>18</v>
      </c>
      <c r="D58" s="23" t="s">
        <v>926</v>
      </c>
      <c r="E58" s="22" t="s">
        <v>927</v>
      </c>
      <c r="F58" s="22"/>
      <c r="G58" s="23">
        <v>2.09</v>
      </c>
      <c r="H58" s="24"/>
      <c r="I58" s="24">
        <f t="shared" ref="I58:I108" si="3">G58</f>
        <v>2.09</v>
      </c>
      <c r="J58" s="20" t="s">
        <v>840</v>
      </c>
      <c r="K58" s="24">
        <f t="shared" si="1"/>
        <v>6.27</v>
      </c>
      <c r="L58" s="29">
        <f t="shared" si="2"/>
        <v>31.35</v>
      </c>
      <c r="M58" s="20"/>
      <c r="N58" s="20"/>
    </row>
    <row r="59" spans="1:14">
      <c r="A59" s="20">
        <v>54</v>
      </c>
      <c r="B59" s="23" t="s">
        <v>928</v>
      </c>
      <c r="C59" s="23" t="s">
        <v>18</v>
      </c>
      <c r="D59" s="23" t="s">
        <v>929</v>
      </c>
      <c r="E59" s="22" t="s">
        <v>930</v>
      </c>
      <c r="F59" s="22"/>
      <c r="G59" s="23">
        <v>4.54</v>
      </c>
      <c r="H59" s="24"/>
      <c r="I59" s="24">
        <f t="shared" si="3"/>
        <v>4.54</v>
      </c>
      <c r="J59" s="20" t="s">
        <v>768</v>
      </c>
      <c r="K59" s="24">
        <f t="shared" si="1"/>
        <v>13.62</v>
      </c>
      <c r="L59" s="29">
        <f t="shared" si="2"/>
        <v>68.1</v>
      </c>
      <c r="M59" s="20"/>
      <c r="N59" s="20"/>
    </row>
    <row r="60" spans="1:14">
      <c r="A60" s="20">
        <v>55</v>
      </c>
      <c r="B60" s="23" t="s">
        <v>931</v>
      </c>
      <c r="C60" s="23" t="s">
        <v>18</v>
      </c>
      <c r="D60" s="23" t="s">
        <v>932</v>
      </c>
      <c r="E60" s="22" t="s">
        <v>933</v>
      </c>
      <c r="F60" s="22"/>
      <c r="G60" s="23">
        <v>2.58</v>
      </c>
      <c r="H60" s="24"/>
      <c r="I60" s="24">
        <f t="shared" si="3"/>
        <v>2.58</v>
      </c>
      <c r="J60" s="20" t="s">
        <v>768</v>
      </c>
      <c r="K60" s="24">
        <f t="shared" si="1"/>
        <v>7.74</v>
      </c>
      <c r="L60" s="29">
        <f t="shared" si="2"/>
        <v>38.7</v>
      </c>
      <c r="M60" s="20"/>
      <c r="N60" s="20"/>
    </row>
    <row r="61" spans="1:14">
      <c r="A61" s="20">
        <v>56</v>
      </c>
      <c r="B61" s="23" t="s">
        <v>934</v>
      </c>
      <c r="C61" s="23" t="s">
        <v>18</v>
      </c>
      <c r="D61" s="23" t="s">
        <v>935</v>
      </c>
      <c r="E61" s="22" t="s">
        <v>936</v>
      </c>
      <c r="F61" s="22"/>
      <c r="G61" s="23">
        <v>1.99</v>
      </c>
      <c r="H61" s="24"/>
      <c r="I61" s="24">
        <f t="shared" si="3"/>
        <v>1.99</v>
      </c>
      <c r="J61" s="20" t="s">
        <v>768</v>
      </c>
      <c r="K61" s="24">
        <f t="shared" si="1"/>
        <v>5.97</v>
      </c>
      <c r="L61" s="29">
        <f t="shared" si="2"/>
        <v>29.85</v>
      </c>
      <c r="M61" s="20"/>
      <c r="N61" s="20"/>
    </row>
    <row r="62" spans="1:14">
      <c r="A62" s="20">
        <v>57</v>
      </c>
      <c r="B62" s="23" t="s">
        <v>937</v>
      </c>
      <c r="C62" s="23" t="s">
        <v>18</v>
      </c>
      <c r="D62" s="23" t="s">
        <v>938</v>
      </c>
      <c r="E62" s="22" t="s">
        <v>939</v>
      </c>
      <c r="F62" s="22"/>
      <c r="G62" s="23">
        <v>4.02</v>
      </c>
      <c r="H62" s="24"/>
      <c r="I62" s="24">
        <f t="shared" si="3"/>
        <v>4.02</v>
      </c>
      <c r="J62" s="20" t="s">
        <v>768</v>
      </c>
      <c r="K62" s="24">
        <f t="shared" si="1"/>
        <v>12.06</v>
      </c>
      <c r="L62" s="29">
        <f t="shared" si="2"/>
        <v>60.3</v>
      </c>
      <c r="M62" s="20"/>
      <c r="N62" s="20"/>
    </row>
    <row r="63" spans="1:14">
      <c r="A63" s="20">
        <v>58</v>
      </c>
      <c r="B63" s="23" t="s">
        <v>940</v>
      </c>
      <c r="C63" s="23" t="s">
        <v>18</v>
      </c>
      <c r="D63" s="23" t="s">
        <v>941</v>
      </c>
      <c r="E63" s="22" t="s">
        <v>942</v>
      </c>
      <c r="F63" s="22"/>
      <c r="G63" s="23">
        <v>2.34</v>
      </c>
      <c r="H63" s="24"/>
      <c r="I63" s="24">
        <f t="shared" si="3"/>
        <v>2.34</v>
      </c>
      <c r="J63" s="20" t="s">
        <v>768</v>
      </c>
      <c r="K63" s="24">
        <f t="shared" si="1"/>
        <v>7.02</v>
      </c>
      <c r="L63" s="29">
        <f t="shared" si="2"/>
        <v>35.1</v>
      </c>
      <c r="M63" s="20"/>
      <c r="N63" s="20"/>
    </row>
    <row r="64" spans="1:14">
      <c r="A64" s="20">
        <v>59</v>
      </c>
      <c r="B64" s="23" t="s">
        <v>943</v>
      </c>
      <c r="C64" s="23" t="s">
        <v>18</v>
      </c>
      <c r="D64" s="23" t="s">
        <v>944</v>
      </c>
      <c r="E64" s="22" t="s">
        <v>945</v>
      </c>
      <c r="F64" s="22"/>
      <c r="G64" s="23">
        <v>2.65</v>
      </c>
      <c r="H64" s="24"/>
      <c r="I64" s="24">
        <f t="shared" si="3"/>
        <v>2.65</v>
      </c>
      <c r="J64" s="20" t="s">
        <v>791</v>
      </c>
      <c r="K64" s="24">
        <f t="shared" si="1"/>
        <v>7.95</v>
      </c>
      <c r="L64" s="29">
        <f t="shared" si="2"/>
        <v>39.75</v>
      </c>
      <c r="M64" s="20"/>
      <c r="N64" s="20"/>
    </row>
    <row r="65" spans="1:14">
      <c r="A65" s="20">
        <v>60</v>
      </c>
      <c r="B65" s="23" t="s">
        <v>946</v>
      </c>
      <c r="C65" s="23" t="s">
        <v>18</v>
      </c>
      <c r="D65" s="23" t="s">
        <v>947</v>
      </c>
      <c r="E65" s="22" t="s">
        <v>948</v>
      </c>
      <c r="F65" s="22"/>
      <c r="G65" s="23">
        <v>1.96</v>
      </c>
      <c r="H65" s="24"/>
      <c r="I65" s="24">
        <f t="shared" si="3"/>
        <v>1.96</v>
      </c>
      <c r="J65" s="20" t="s">
        <v>791</v>
      </c>
      <c r="K65" s="24">
        <f t="shared" si="1"/>
        <v>5.88</v>
      </c>
      <c r="L65" s="29">
        <f t="shared" si="2"/>
        <v>29.4</v>
      </c>
      <c r="M65" s="20"/>
      <c r="N65" s="20"/>
    </row>
    <row r="66" spans="1:14">
      <c r="A66" s="20">
        <v>61</v>
      </c>
      <c r="B66" s="23" t="s">
        <v>949</v>
      </c>
      <c r="C66" s="23" t="s">
        <v>18</v>
      </c>
      <c r="D66" s="23" t="s">
        <v>950</v>
      </c>
      <c r="E66" s="22" t="s">
        <v>951</v>
      </c>
      <c r="F66" s="22"/>
      <c r="G66" s="23">
        <v>3.52</v>
      </c>
      <c r="H66" s="24"/>
      <c r="I66" s="24">
        <f t="shared" si="3"/>
        <v>3.52</v>
      </c>
      <c r="J66" s="20" t="s">
        <v>791</v>
      </c>
      <c r="K66" s="24">
        <f t="shared" si="1"/>
        <v>10.56</v>
      </c>
      <c r="L66" s="29">
        <f t="shared" si="2"/>
        <v>52.8</v>
      </c>
      <c r="M66" s="20"/>
      <c r="N66" s="20"/>
    </row>
    <row r="67" spans="1:14">
      <c r="A67" s="20">
        <v>62</v>
      </c>
      <c r="B67" s="23" t="s">
        <v>952</v>
      </c>
      <c r="C67" s="23" t="s">
        <v>18</v>
      </c>
      <c r="D67" s="23" t="s">
        <v>953</v>
      </c>
      <c r="E67" s="22" t="s">
        <v>954</v>
      </c>
      <c r="F67" s="22"/>
      <c r="G67" s="23">
        <v>2.65</v>
      </c>
      <c r="H67" s="24"/>
      <c r="I67" s="24">
        <f t="shared" si="3"/>
        <v>2.65</v>
      </c>
      <c r="J67" s="20" t="s">
        <v>791</v>
      </c>
      <c r="K67" s="24">
        <f t="shared" si="1"/>
        <v>7.95</v>
      </c>
      <c r="L67" s="29">
        <f t="shared" si="2"/>
        <v>39.75</v>
      </c>
      <c r="M67" s="20"/>
      <c r="N67" s="20"/>
    </row>
    <row r="68" spans="1:14">
      <c r="A68" s="20">
        <v>63</v>
      </c>
      <c r="B68" s="23" t="s">
        <v>955</v>
      </c>
      <c r="C68" s="23" t="s">
        <v>18</v>
      </c>
      <c r="D68" s="23" t="s">
        <v>956</v>
      </c>
      <c r="E68" s="22" t="s">
        <v>957</v>
      </c>
      <c r="F68" s="22"/>
      <c r="G68" s="23">
        <v>1.41</v>
      </c>
      <c r="H68" s="24"/>
      <c r="I68" s="24">
        <f t="shared" si="3"/>
        <v>1.41</v>
      </c>
      <c r="J68" s="20" t="s">
        <v>791</v>
      </c>
      <c r="K68" s="24">
        <f t="shared" si="1"/>
        <v>4.23</v>
      </c>
      <c r="L68" s="29">
        <f t="shared" si="2"/>
        <v>21.15</v>
      </c>
      <c r="M68" s="20"/>
      <c r="N68" s="20"/>
    </row>
    <row r="69" spans="1:14">
      <c r="A69" s="20">
        <v>64</v>
      </c>
      <c r="B69" s="23" t="s">
        <v>958</v>
      </c>
      <c r="C69" s="23" t="s">
        <v>18</v>
      </c>
      <c r="D69" s="23" t="s">
        <v>959</v>
      </c>
      <c r="E69" s="22" t="s">
        <v>960</v>
      </c>
      <c r="F69" s="22"/>
      <c r="G69" s="23">
        <v>0.62</v>
      </c>
      <c r="H69" s="24"/>
      <c r="I69" s="24">
        <f t="shared" si="3"/>
        <v>0.62</v>
      </c>
      <c r="J69" s="20" t="s">
        <v>791</v>
      </c>
      <c r="K69" s="24">
        <f t="shared" si="1"/>
        <v>1.86</v>
      </c>
      <c r="L69" s="29">
        <f t="shared" si="2"/>
        <v>9.3</v>
      </c>
      <c r="M69" s="20"/>
      <c r="N69" s="20"/>
    </row>
    <row r="70" spans="1:14">
      <c r="A70" s="20">
        <v>65</v>
      </c>
      <c r="B70" s="23" t="s">
        <v>961</v>
      </c>
      <c r="C70" s="23" t="s">
        <v>18</v>
      </c>
      <c r="D70" s="23" t="s">
        <v>962</v>
      </c>
      <c r="E70" s="22" t="s">
        <v>963</v>
      </c>
      <c r="F70" s="22"/>
      <c r="G70" s="23">
        <v>1.55</v>
      </c>
      <c r="H70" s="24"/>
      <c r="I70" s="24">
        <f t="shared" si="3"/>
        <v>1.55</v>
      </c>
      <c r="J70" s="20" t="s">
        <v>791</v>
      </c>
      <c r="K70" s="24">
        <f t="shared" si="1"/>
        <v>4.65</v>
      </c>
      <c r="L70" s="29">
        <f t="shared" si="2"/>
        <v>23.25</v>
      </c>
      <c r="M70" s="20"/>
      <c r="N70" s="20"/>
    </row>
    <row r="71" spans="1:14">
      <c r="A71" s="20">
        <v>66</v>
      </c>
      <c r="B71" s="23" t="s">
        <v>964</v>
      </c>
      <c r="C71" s="23" t="s">
        <v>18</v>
      </c>
      <c r="D71" s="23" t="s">
        <v>965</v>
      </c>
      <c r="E71" s="22" t="s">
        <v>966</v>
      </c>
      <c r="F71" s="22"/>
      <c r="G71" s="23">
        <v>2.4</v>
      </c>
      <c r="H71" s="24"/>
      <c r="I71" s="24">
        <f t="shared" si="3"/>
        <v>2.4</v>
      </c>
      <c r="J71" s="20" t="s">
        <v>791</v>
      </c>
      <c r="K71" s="24">
        <f t="shared" ref="K71:K134" si="4">I71*3</f>
        <v>7.2</v>
      </c>
      <c r="L71" s="29">
        <f t="shared" ref="L71:L134" si="5">I71*15</f>
        <v>36</v>
      </c>
      <c r="M71" s="20"/>
      <c r="N71" s="20"/>
    </row>
    <row r="72" spans="1:14">
      <c r="A72" s="20">
        <v>67</v>
      </c>
      <c r="B72" s="23" t="s">
        <v>967</v>
      </c>
      <c r="C72" s="23" t="s">
        <v>18</v>
      </c>
      <c r="D72" s="23" t="s">
        <v>968</v>
      </c>
      <c r="E72" s="22" t="s">
        <v>969</v>
      </c>
      <c r="F72" s="22"/>
      <c r="G72" s="23">
        <v>4.37</v>
      </c>
      <c r="H72" s="24"/>
      <c r="I72" s="24">
        <f t="shared" si="3"/>
        <v>4.37</v>
      </c>
      <c r="J72" s="20" t="s">
        <v>791</v>
      </c>
      <c r="K72" s="24">
        <f t="shared" si="4"/>
        <v>13.11</v>
      </c>
      <c r="L72" s="29">
        <f t="shared" si="5"/>
        <v>65.55</v>
      </c>
      <c r="M72" s="20"/>
      <c r="N72" s="20"/>
    </row>
    <row r="73" spans="1:14">
      <c r="A73" s="20">
        <v>68</v>
      </c>
      <c r="B73" s="23" t="s">
        <v>970</v>
      </c>
      <c r="C73" s="23" t="s">
        <v>18</v>
      </c>
      <c r="D73" s="23" t="s">
        <v>971</v>
      </c>
      <c r="E73" s="22" t="s">
        <v>972</v>
      </c>
      <c r="F73" s="22"/>
      <c r="G73" s="23">
        <v>2.41</v>
      </c>
      <c r="H73" s="24"/>
      <c r="I73" s="24">
        <f t="shared" si="3"/>
        <v>2.41</v>
      </c>
      <c r="J73" s="20" t="s">
        <v>791</v>
      </c>
      <c r="K73" s="24">
        <f t="shared" si="4"/>
        <v>7.23</v>
      </c>
      <c r="L73" s="29">
        <f t="shared" si="5"/>
        <v>36.15</v>
      </c>
      <c r="M73" s="20"/>
      <c r="N73" s="20"/>
    </row>
    <row r="74" spans="1:14">
      <c r="A74" s="20">
        <v>69</v>
      </c>
      <c r="B74" s="23" t="s">
        <v>973</v>
      </c>
      <c r="C74" s="23" t="s">
        <v>18</v>
      </c>
      <c r="D74" s="23" t="s">
        <v>974</v>
      </c>
      <c r="E74" s="22" t="s">
        <v>975</v>
      </c>
      <c r="F74" s="22"/>
      <c r="G74" s="23">
        <v>1.94</v>
      </c>
      <c r="H74" s="24"/>
      <c r="I74" s="24">
        <f t="shared" si="3"/>
        <v>1.94</v>
      </c>
      <c r="J74" s="20" t="s">
        <v>791</v>
      </c>
      <c r="K74" s="24">
        <f t="shared" si="4"/>
        <v>5.82</v>
      </c>
      <c r="L74" s="29">
        <f t="shared" si="5"/>
        <v>29.1</v>
      </c>
      <c r="M74" s="20"/>
      <c r="N74" s="20"/>
    </row>
    <row r="75" spans="1:14">
      <c r="A75" s="20">
        <v>70</v>
      </c>
      <c r="B75" s="23" t="s">
        <v>976</v>
      </c>
      <c r="C75" s="23" t="s">
        <v>18</v>
      </c>
      <c r="D75" s="23" t="s">
        <v>977</v>
      </c>
      <c r="E75" s="22" t="s">
        <v>978</v>
      </c>
      <c r="F75" s="22"/>
      <c r="G75" s="23">
        <v>1.36</v>
      </c>
      <c r="H75" s="24"/>
      <c r="I75" s="24">
        <f t="shared" si="3"/>
        <v>1.36</v>
      </c>
      <c r="J75" s="20" t="s">
        <v>791</v>
      </c>
      <c r="K75" s="24">
        <f t="shared" si="4"/>
        <v>4.08</v>
      </c>
      <c r="L75" s="29">
        <f t="shared" si="5"/>
        <v>20.4</v>
      </c>
      <c r="M75" s="20"/>
      <c r="N75" s="20"/>
    </row>
    <row r="76" spans="1:14">
      <c r="A76" s="20">
        <v>71</v>
      </c>
      <c r="B76" s="23" t="s">
        <v>979</v>
      </c>
      <c r="C76" s="23" t="s">
        <v>18</v>
      </c>
      <c r="D76" s="23" t="s">
        <v>980</v>
      </c>
      <c r="E76" s="22" t="s">
        <v>981</v>
      </c>
      <c r="F76" s="22"/>
      <c r="G76" s="23">
        <v>2.2</v>
      </c>
      <c r="H76" s="24"/>
      <c r="I76" s="24">
        <f t="shared" si="3"/>
        <v>2.2</v>
      </c>
      <c r="J76" s="20" t="s">
        <v>791</v>
      </c>
      <c r="K76" s="24">
        <f t="shared" si="4"/>
        <v>6.6</v>
      </c>
      <c r="L76" s="29">
        <f t="shared" si="5"/>
        <v>33</v>
      </c>
      <c r="M76" s="20"/>
      <c r="N76" s="20"/>
    </row>
    <row r="77" spans="1:14">
      <c r="A77" s="20">
        <v>72</v>
      </c>
      <c r="B77" s="23" t="s">
        <v>982</v>
      </c>
      <c r="C77" s="23" t="s">
        <v>18</v>
      </c>
      <c r="D77" s="23" t="s">
        <v>983</v>
      </c>
      <c r="E77" s="22" t="s">
        <v>984</v>
      </c>
      <c r="F77" s="22"/>
      <c r="G77" s="23">
        <v>3.87</v>
      </c>
      <c r="H77" s="24"/>
      <c r="I77" s="24">
        <f t="shared" si="3"/>
        <v>3.87</v>
      </c>
      <c r="J77" s="20" t="s">
        <v>791</v>
      </c>
      <c r="K77" s="24">
        <f t="shared" si="4"/>
        <v>11.61</v>
      </c>
      <c r="L77" s="29">
        <f t="shared" si="5"/>
        <v>58.05</v>
      </c>
      <c r="M77" s="20"/>
      <c r="N77" s="20"/>
    </row>
    <row r="78" spans="1:14">
      <c r="A78" s="20">
        <v>73</v>
      </c>
      <c r="B78" s="23" t="s">
        <v>985</v>
      </c>
      <c r="C78" s="23" t="s">
        <v>18</v>
      </c>
      <c r="D78" s="23" t="s">
        <v>986</v>
      </c>
      <c r="E78" s="22" t="s">
        <v>987</v>
      </c>
      <c r="F78" s="22"/>
      <c r="G78" s="23">
        <v>3.58</v>
      </c>
      <c r="H78" s="24"/>
      <c r="I78" s="24">
        <f t="shared" si="3"/>
        <v>3.58</v>
      </c>
      <c r="J78" s="20" t="s">
        <v>791</v>
      </c>
      <c r="K78" s="24">
        <f t="shared" si="4"/>
        <v>10.74</v>
      </c>
      <c r="L78" s="29">
        <f t="shared" si="5"/>
        <v>53.7</v>
      </c>
      <c r="M78" s="20"/>
      <c r="N78" s="20"/>
    </row>
    <row r="79" spans="1:14">
      <c r="A79" s="20">
        <v>74</v>
      </c>
      <c r="B79" s="23" t="s">
        <v>988</v>
      </c>
      <c r="C79" s="23" t="s">
        <v>18</v>
      </c>
      <c r="D79" s="23" t="s">
        <v>989</v>
      </c>
      <c r="E79" s="22" t="s">
        <v>990</v>
      </c>
      <c r="F79" s="22"/>
      <c r="G79" s="23">
        <v>1.82</v>
      </c>
      <c r="H79" s="24"/>
      <c r="I79" s="24">
        <f t="shared" si="3"/>
        <v>1.82</v>
      </c>
      <c r="J79" s="20" t="s">
        <v>791</v>
      </c>
      <c r="K79" s="24">
        <f t="shared" si="4"/>
        <v>5.46</v>
      </c>
      <c r="L79" s="29">
        <f t="shared" si="5"/>
        <v>27.3</v>
      </c>
      <c r="M79" s="20"/>
      <c r="N79" s="20"/>
    </row>
    <row r="80" spans="1:14">
      <c r="A80" s="20">
        <v>75</v>
      </c>
      <c r="B80" s="23" t="s">
        <v>991</v>
      </c>
      <c r="C80" s="23" t="s">
        <v>18</v>
      </c>
      <c r="D80" s="23" t="s">
        <v>992</v>
      </c>
      <c r="E80" s="22" t="s">
        <v>993</v>
      </c>
      <c r="F80" s="22"/>
      <c r="G80" s="23">
        <v>3.05</v>
      </c>
      <c r="H80" s="24"/>
      <c r="I80" s="24">
        <f t="shared" si="3"/>
        <v>3.05</v>
      </c>
      <c r="J80" s="20" t="s">
        <v>791</v>
      </c>
      <c r="K80" s="24">
        <f t="shared" si="4"/>
        <v>9.15</v>
      </c>
      <c r="L80" s="29">
        <f t="shared" si="5"/>
        <v>45.75</v>
      </c>
      <c r="M80" s="20"/>
      <c r="N80" s="20"/>
    </row>
    <row r="81" spans="1:14">
      <c r="A81" s="20">
        <v>76</v>
      </c>
      <c r="B81" s="23" t="s">
        <v>994</v>
      </c>
      <c r="C81" s="23" t="s">
        <v>18</v>
      </c>
      <c r="D81" s="23" t="s">
        <v>995</v>
      </c>
      <c r="E81" s="22" t="s">
        <v>996</v>
      </c>
      <c r="F81" s="22"/>
      <c r="G81" s="23">
        <v>0.97</v>
      </c>
      <c r="H81" s="24"/>
      <c r="I81" s="24">
        <f t="shared" si="3"/>
        <v>0.97</v>
      </c>
      <c r="J81" s="20" t="s">
        <v>791</v>
      </c>
      <c r="K81" s="24">
        <f t="shared" si="4"/>
        <v>2.91</v>
      </c>
      <c r="L81" s="29">
        <f t="shared" si="5"/>
        <v>14.55</v>
      </c>
      <c r="M81" s="20"/>
      <c r="N81" s="20"/>
    </row>
    <row r="82" spans="1:14">
      <c r="A82" s="20">
        <v>77</v>
      </c>
      <c r="B82" s="23" t="s">
        <v>997</v>
      </c>
      <c r="C82" s="23" t="s">
        <v>18</v>
      </c>
      <c r="D82" s="23" t="s">
        <v>998</v>
      </c>
      <c r="E82" s="22" t="s">
        <v>999</v>
      </c>
      <c r="F82" s="22"/>
      <c r="G82" s="23">
        <v>2.61</v>
      </c>
      <c r="H82" s="24"/>
      <c r="I82" s="24">
        <f t="shared" si="3"/>
        <v>2.61</v>
      </c>
      <c r="J82" s="20" t="s">
        <v>791</v>
      </c>
      <c r="K82" s="24">
        <f t="shared" si="4"/>
        <v>7.83</v>
      </c>
      <c r="L82" s="29">
        <f t="shared" si="5"/>
        <v>39.15</v>
      </c>
      <c r="M82" s="20"/>
      <c r="N82" s="20"/>
    </row>
    <row r="83" spans="1:14">
      <c r="A83" s="20">
        <v>78</v>
      </c>
      <c r="B83" s="23" t="s">
        <v>1000</v>
      </c>
      <c r="C83" s="23" t="s">
        <v>18</v>
      </c>
      <c r="D83" s="23" t="s">
        <v>1001</v>
      </c>
      <c r="E83" s="22" t="s">
        <v>1002</v>
      </c>
      <c r="F83" s="22"/>
      <c r="G83" s="23">
        <v>1.5</v>
      </c>
      <c r="H83" s="24"/>
      <c r="I83" s="24">
        <f t="shared" si="3"/>
        <v>1.5</v>
      </c>
      <c r="J83" s="20" t="s">
        <v>791</v>
      </c>
      <c r="K83" s="24">
        <f t="shared" si="4"/>
        <v>4.5</v>
      </c>
      <c r="L83" s="29">
        <f t="shared" si="5"/>
        <v>22.5</v>
      </c>
      <c r="M83" s="20"/>
      <c r="N83" s="20"/>
    </row>
    <row r="84" spans="1:14">
      <c r="A84" s="20">
        <v>79</v>
      </c>
      <c r="B84" s="23" t="s">
        <v>1003</v>
      </c>
      <c r="C84" s="23" t="s">
        <v>18</v>
      </c>
      <c r="D84" s="23" t="s">
        <v>1004</v>
      </c>
      <c r="E84" s="22" t="s">
        <v>1005</v>
      </c>
      <c r="F84" s="22"/>
      <c r="G84" s="23">
        <v>2.35</v>
      </c>
      <c r="H84" s="24"/>
      <c r="I84" s="24">
        <f t="shared" si="3"/>
        <v>2.35</v>
      </c>
      <c r="J84" s="20" t="s">
        <v>791</v>
      </c>
      <c r="K84" s="24">
        <f t="shared" si="4"/>
        <v>7.05</v>
      </c>
      <c r="L84" s="29">
        <f t="shared" si="5"/>
        <v>35.25</v>
      </c>
      <c r="M84" s="20"/>
      <c r="N84" s="20"/>
    </row>
    <row r="85" spans="1:14">
      <c r="A85" s="20">
        <v>80</v>
      </c>
      <c r="B85" s="23" t="s">
        <v>1006</v>
      </c>
      <c r="C85" s="23" t="s">
        <v>18</v>
      </c>
      <c r="D85" s="23" t="s">
        <v>1007</v>
      </c>
      <c r="E85" s="22" t="s">
        <v>1008</v>
      </c>
      <c r="F85" s="22"/>
      <c r="G85" s="23">
        <v>4.08</v>
      </c>
      <c r="H85" s="24"/>
      <c r="I85" s="24">
        <f t="shared" si="3"/>
        <v>4.08</v>
      </c>
      <c r="J85" s="20" t="s">
        <v>791</v>
      </c>
      <c r="K85" s="24">
        <f t="shared" si="4"/>
        <v>12.24</v>
      </c>
      <c r="L85" s="29">
        <f t="shared" si="5"/>
        <v>61.2</v>
      </c>
      <c r="M85" s="20"/>
      <c r="N85" s="20"/>
    </row>
    <row r="86" spans="1:14">
      <c r="A86" s="20">
        <v>81</v>
      </c>
      <c r="B86" s="23" t="s">
        <v>1009</v>
      </c>
      <c r="C86" s="23" t="s">
        <v>18</v>
      </c>
      <c r="D86" s="23" t="s">
        <v>1010</v>
      </c>
      <c r="E86" s="22" t="s">
        <v>1011</v>
      </c>
      <c r="F86" s="22"/>
      <c r="G86" s="23">
        <v>1.94</v>
      </c>
      <c r="H86" s="24"/>
      <c r="I86" s="24">
        <f t="shared" si="3"/>
        <v>1.94</v>
      </c>
      <c r="J86" s="20" t="s">
        <v>791</v>
      </c>
      <c r="K86" s="24">
        <f t="shared" si="4"/>
        <v>5.82</v>
      </c>
      <c r="L86" s="29">
        <f t="shared" si="5"/>
        <v>29.1</v>
      </c>
      <c r="M86" s="20"/>
      <c r="N86" s="20"/>
    </row>
    <row r="87" spans="1:14">
      <c r="A87" s="20">
        <v>82</v>
      </c>
      <c r="B87" s="23" t="s">
        <v>1012</v>
      </c>
      <c r="C87" s="23" t="s">
        <v>18</v>
      </c>
      <c r="D87" s="23" t="s">
        <v>1013</v>
      </c>
      <c r="E87" s="22" t="s">
        <v>1014</v>
      </c>
      <c r="F87" s="22"/>
      <c r="G87" s="23">
        <v>3.41</v>
      </c>
      <c r="H87" s="24"/>
      <c r="I87" s="24">
        <f t="shared" si="3"/>
        <v>3.41</v>
      </c>
      <c r="J87" s="20" t="s">
        <v>791</v>
      </c>
      <c r="K87" s="24">
        <f t="shared" si="4"/>
        <v>10.23</v>
      </c>
      <c r="L87" s="29">
        <f t="shared" si="5"/>
        <v>51.15</v>
      </c>
      <c r="M87" s="20"/>
      <c r="N87" s="20"/>
    </row>
    <row r="88" spans="1:14">
      <c r="A88" s="20">
        <v>83</v>
      </c>
      <c r="B88" s="23" t="s">
        <v>1015</v>
      </c>
      <c r="C88" s="23" t="s">
        <v>18</v>
      </c>
      <c r="D88" s="23" t="s">
        <v>1016</v>
      </c>
      <c r="E88" s="22" t="s">
        <v>1017</v>
      </c>
      <c r="F88" s="22"/>
      <c r="G88" s="23">
        <v>0.76</v>
      </c>
      <c r="H88" s="24"/>
      <c r="I88" s="24">
        <f t="shared" si="3"/>
        <v>0.76</v>
      </c>
      <c r="J88" s="20" t="s">
        <v>791</v>
      </c>
      <c r="K88" s="24">
        <f t="shared" si="4"/>
        <v>2.28</v>
      </c>
      <c r="L88" s="29">
        <f t="shared" si="5"/>
        <v>11.4</v>
      </c>
      <c r="M88" s="20"/>
      <c r="N88" s="20"/>
    </row>
    <row r="89" spans="1:14">
      <c r="A89" s="20">
        <v>84</v>
      </c>
      <c r="B89" s="23" t="s">
        <v>1018</v>
      </c>
      <c r="C89" s="23" t="s">
        <v>18</v>
      </c>
      <c r="D89" s="23" t="s">
        <v>1019</v>
      </c>
      <c r="E89" s="22" t="s">
        <v>1020</v>
      </c>
      <c r="F89" s="22"/>
      <c r="G89" s="23">
        <v>0.56</v>
      </c>
      <c r="H89" s="24"/>
      <c r="I89" s="24">
        <f t="shared" si="3"/>
        <v>0.56</v>
      </c>
      <c r="J89" s="20" t="s">
        <v>791</v>
      </c>
      <c r="K89" s="24">
        <f t="shared" si="4"/>
        <v>1.68</v>
      </c>
      <c r="L89" s="29">
        <f t="shared" si="5"/>
        <v>8.4</v>
      </c>
      <c r="M89" s="20"/>
      <c r="N89" s="20"/>
    </row>
    <row r="90" spans="1:14">
      <c r="A90" s="20">
        <v>85</v>
      </c>
      <c r="B90" s="23" t="s">
        <v>1021</v>
      </c>
      <c r="C90" s="23" t="s">
        <v>18</v>
      </c>
      <c r="D90" s="23" t="s">
        <v>1022</v>
      </c>
      <c r="E90" s="22" t="s">
        <v>1023</v>
      </c>
      <c r="F90" s="22"/>
      <c r="G90" s="23">
        <v>2.08</v>
      </c>
      <c r="H90" s="24"/>
      <c r="I90" s="24">
        <f t="shared" si="3"/>
        <v>2.08</v>
      </c>
      <c r="J90" s="20" t="s">
        <v>791</v>
      </c>
      <c r="K90" s="24">
        <f t="shared" si="4"/>
        <v>6.24</v>
      </c>
      <c r="L90" s="29">
        <f t="shared" si="5"/>
        <v>31.2</v>
      </c>
      <c r="M90" s="20"/>
      <c r="N90" s="20"/>
    </row>
    <row r="91" spans="1:14">
      <c r="A91" s="20">
        <v>86</v>
      </c>
      <c r="B91" s="23" t="s">
        <v>1024</v>
      </c>
      <c r="C91" s="23" t="s">
        <v>18</v>
      </c>
      <c r="D91" s="23" t="s">
        <v>1025</v>
      </c>
      <c r="E91" s="22" t="s">
        <v>1026</v>
      </c>
      <c r="F91" s="22"/>
      <c r="G91" s="23">
        <v>3.09</v>
      </c>
      <c r="H91" s="24"/>
      <c r="I91" s="24">
        <f t="shared" si="3"/>
        <v>3.09</v>
      </c>
      <c r="J91" s="20" t="s">
        <v>791</v>
      </c>
      <c r="K91" s="24">
        <f t="shared" si="4"/>
        <v>9.27</v>
      </c>
      <c r="L91" s="29">
        <f t="shared" si="5"/>
        <v>46.35</v>
      </c>
      <c r="M91" s="20"/>
      <c r="N91" s="20"/>
    </row>
    <row r="92" spans="1:14">
      <c r="A92" s="20">
        <v>87</v>
      </c>
      <c r="B92" s="23" t="s">
        <v>1027</v>
      </c>
      <c r="C92" s="23" t="s">
        <v>18</v>
      </c>
      <c r="D92" s="23" t="s">
        <v>1028</v>
      </c>
      <c r="E92" s="22" t="s">
        <v>1029</v>
      </c>
      <c r="F92" s="22"/>
      <c r="G92" s="23">
        <v>1.77</v>
      </c>
      <c r="H92" s="24"/>
      <c r="I92" s="24">
        <f t="shared" si="3"/>
        <v>1.77</v>
      </c>
      <c r="J92" s="20" t="s">
        <v>791</v>
      </c>
      <c r="K92" s="24">
        <f t="shared" si="4"/>
        <v>5.31</v>
      </c>
      <c r="L92" s="29">
        <f t="shared" si="5"/>
        <v>26.55</v>
      </c>
      <c r="M92" s="20"/>
      <c r="N92" s="20"/>
    </row>
    <row r="93" spans="1:14">
      <c r="A93" s="20">
        <v>88</v>
      </c>
      <c r="B93" s="23" t="s">
        <v>1030</v>
      </c>
      <c r="C93" s="23" t="s">
        <v>18</v>
      </c>
      <c r="D93" s="23" t="s">
        <v>1031</v>
      </c>
      <c r="E93" s="22" t="s">
        <v>1032</v>
      </c>
      <c r="F93" s="22"/>
      <c r="G93" s="23">
        <v>1.49</v>
      </c>
      <c r="H93" s="24"/>
      <c r="I93" s="24">
        <f t="shared" si="3"/>
        <v>1.49</v>
      </c>
      <c r="J93" s="20" t="s">
        <v>791</v>
      </c>
      <c r="K93" s="24">
        <f t="shared" si="4"/>
        <v>4.47</v>
      </c>
      <c r="L93" s="29">
        <f t="shared" si="5"/>
        <v>22.35</v>
      </c>
      <c r="M93" s="20"/>
      <c r="N93" s="20"/>
    </row>
    <row r="94" spans="1:14">
      <c r="A94" s="20">
        <v>89</v>
      </c>
      <c r="B94" s="23" t="s">
        <v>1033</v>
      </c>
      <c r="C94" s="23" t="s">
        <v>18</v>
      </c>
      <c r="D94" s="23" t="s">
        <v>1034</v>
      </c>
      <c r="E94" s="22" t="s">
        <v>1035</v>
      </c>
      <c r="F94" s="22"/>
      <c r="G94" s="23">
        <v>1.48</v>
      </c>
      <c r="H94" s="24"/>
      <c r="I94" s="24">
        <f t="shared" si="3"/>
        <v>1.48</v>
      </c>
      <c r="J94" s="20" t="s">
        <v>791</v>
      </c>
      <c r="K94" s="24">
        <f t="shared" si="4"/>
        <v>4.44</v>
      </c>
      <c r="L94" s="29">
        <f t="shared" si="5"/>
        <v>22.2</v>
      </c>
      <c r="M94" s="20"/>
      <c r="N94" s="20"/>
    </row>
    <row r="95" spans="1:14">
      <c r="A95" s="20">
        <v>90</v>
      </c>
      <c r="B95" s="23" t="s">
        <v>1036</v>
      </c>
      <c r="C95" s="23" t="s">
        <v>18</v>
      </c>
      <c r="D95" s="23" t="s">
        <v>1037</v>
      </c>
      <c r="E95" s="22" t="s">
        <v>1038</v>
      </c>
      <c r="F95" s="22"/>
      <c r="G95" s="23">
        <v>1.35</v>
      </c>
      <c r="H95" s="24"/>
      <c r="I95" s="24">
        <f t="shared" si="3"/>
        <v>1.35</v>
      </c>
      <c r="J95" s="20" t="s">
        <v>791</v>
      </c>
      <c r="K95" s="24">
        <f t="shared" si="4"/>
        <v>4.05</v>
      </c>
      <c r="L95" s="29">
        <f t="shared" si="5"/>
        <v>20.25</v>
      </c>
      <c r="M95" s="20"/>
      <c r="N95" s="20"/>
    </row>
    <row r="96" spans="1:14">
      <c r="A96" s="20">
        <v>91</v>
      </c>
      <c r="B96" s="23" t="s">
        <v>1039</v>
      </c>
      <c r="C96" s="23" t="s">
        <v>18</v>
      </c>
      <c r="D96" s="23" t="s">
        <v>1040</v>
      </c>
      <c r="E96" s="22" t="s">
        <v>1041</v>
      </c>
      <c r="F96" s="22"/>
      <c r="G96" s="23">
        <v>4.61</v>
      </c>
      <c r="H96" s="24"/>
      <c r="I96" s="24">
        <f t="shared" si="3"/>
        <v>4.61</v>
      </c>
      <c r="J96" s="20" t="s">
        <v>791</v>
      </c>
      <c r="K96" s="24">
        <f t="shared" si="4"/>
        <v>13.83</v>
      </c>
      <c r="L96" s="29">
        <f t="shared" si="5"/>
        <v>69.15</v>
      </c>
      <c r="M96" s="20"/>
      <c r="N96" s="20"/>
    </row>
    <row r="97" spans="1:14">
      <c r="A97" s="20">
        <v>92</v>
      </c>
      <c r="B97" s="23" t="s">
        <v>1042</v>
      </c>
      <c r="C97" s="23" t="s">
        <v>18</v>
      </c>
      <c r="D97" s="23" t="s">
        <v>1043</v>
      </c>
      <c r="E97" s="22" t="s">
        <v>1044</v>
      </c>
      <c r="F97" s="22"/>
      <c r="G97" s="23">
        <v>1.86</v>
      </c>
      <c r="H97" s="24"/>
      <c r="I97" s="24">
        <f t="shared" si="3"/>
        <v>1.86</v>
      </c>
      <c r="J97" s="20" t="s">
        <v>791</v>
      </c>
      <c r="K97" s="24">
        <f t="shared" si="4"/>
        <v>5.58</v>
      </c>
      <c r="L97" s="29">
        <f t="shared" si="5"/>
        <v>27.9</v>
      </c>
      <c r="M97" s="20"/>
      <c r="N97" s="20"/>
    </row>
    <row r="98" spans="1:14">
      <c r="A98" s="20">
        <v>93</v>
      </c>
      <c r="B98" s="23" t="s">
        <v>1045</v>
      </c>
      <c r="C98" s="23" t="s">
        <v>18</v>
      </c>
      <c r="D98" s="23" t="s">
        <v>1046</v>
      </c>
      <c r="E98" s="22" t="s">
        <v>1047</v>
      </c>
      <c r="F98" s="22"/>
      <c r="G98" s="23">
        <v>3.95</v>
      </c>
      <c r="H98" s="24"/>
      <c r="I98" s="24">
        <f t="shared" si="3"/>
        <v>3.95</v>
      </c>
      <c r="J98" s="20" t="s">
        <v>791</v>
      </c>
      <c r="K98" s="24">
        <f t="shared" si="4"/>
        <v>11.85</v>
      </c>
      <c r="L98" s="29">
        <f t="shared" si="5"/>
        <v>59.25</v>
      </c>
      <c r="M98" s="20"/>
      <c r="N98" s="20"/>
    </row>
    <row r="99" spans="1:14">
      <c r="A99" s="20">
        <v>94</v>
      </c>
      <c r="B99" s="23" t="s">
        <v>1048</v>
      </c>
      <c r="C99" s="23" t="s">
        <v>18</v>
      </c>
      <c r="D99" s="23" t="s">
        <v>1049</v>
      </c>
      <c r="E99" s="22" t="s">
        <v>1050</v>
      </c>
      <c r="F99" s="22"/>
      <c r="G99" s="23">
        <v>0.26</v>
      </c>
      <c r="H99" s="24"/>
      <c r="I99" s="24">
        <f t="shared" si="3"/>
        <v>0.26</v>
      </c>
      <c r="J99" s="20" t="s">
        <v>791</v>
      </c>
      <c r="K99" s="24">
        <f t="shared" si="4"/>
        <v>0.78</v>
      </c>
      <c r="L99" s="29">
        <f t="shared" si="5"/>
        <v>3.9</v>
      </c>
      <c r="M99" s="20"/>
      <c r="N99" s="20"/>
    </row>
    <row r="100" spans="1:14">
      <c r="A100" s="20">
        <v>95</v>
      </c>
      <c r="B100" s="23" t="s">
        <v>1051</v>
      </c>
      <c r="C100" s="23" t="s">
        <v>18</v>
      </c>
      <c r="D100" s="23" t="s">
        <v>1052</v>
      </c>
      <c r="E100" s="22" t="s">
        <v>1053</v>
      </c>
      <c r="F100" s="22"/>
      <c r="G100" s="23">
        <v>0.96</v>
      </c>
      <c r="H100" s="24"/>
      <c r="I100" s="24">
        <f t="shared" si="3"/>
        <v>0.96</v>
      </c>
      <c r="J100" s="20" t="s">
        <v>791</v>
      </c>
      <c r="K100" s="24">
        <f t="shared" si="4"/>
        <v>2.88</v>
      </c>
      <c r="L100" s="29">
        <f t="shared" si="5"/>
        <v>14.4</v>
      </c>
      <c r="M100" s="20"/>
      <c r="N100" s="20"/>
    </row>
    <row r="101" spans="1:14">
      <c r="A101" s="20">
        <v>96</v>
      </c>
      <c r="B101" s="23" t="s">
        <v>1054</v>
      </c>
      <c r="C101" s="23" t="s">
        <v>18</v>
      </c>
      <c r="D101" s="23" t="s">
        <v>1055</v>
      </c>
      <c r="E101" s="22" t="s">
        <v>1056</v>
      </c>
      <c r="F101" s="22"/>
      <c r="G101" s="23">
        <v>2.32</v>
      </c>
      <c r="H101" s="24"/>
      <c r="I101" s="24">
        <f t="shared" si="3"/>
        <v>2.32</v>
      </c>
      <c r="J101" s="20" t="s">
        <v>791</v>
      </c>
      <c r="K101" s="24">
        <f t="shared" si="4"/>
        <v>6.96</v>
      </c>
      <c r="L101" s="29">
        <f t="shared" si="5"/>
        <v>34.8</v>
      </c>
      <c r="M101" s="20"/>
      <c r="N101" s="20"/>
    </row>
    <row r="102" spans="1:14">
      <c r="A102" s="20">
        <v>97</v>
      </c>
      <c r="B102" s="23" t="s">
        <v>1057</v>
      </c>
      <c r="C102" s="23" t="s">
        <v>18</v>
      </c>
      <c r="D102" s="23" t="s">
        <v>1058</v>
      </c>
      <c r="E102" s="22" t="s">
        <v>1059</v>
      </c>
      <c r="F102" s="22"/>
      <c r="G102" s="23">
        <v>1.73</v>
      </c>
      <c r="H102" s="24"/>
      <c r="I102" s="24">
        <f t="shared" si="3"/>
        <v>1.73</v>
      </c>
      <c r="J102" s="20" t="s">
        <v>791</v>
      </c>
      <c r="K102" s="24">
        <f t="shared" si="4"/>
        <v>5.19</v>
      </c>
      <c r="L102" s="29">
        <f t="shared" si="5"/>
        <v>25.95</v>
      </c>
      <c r="M102" s="20"/>
      <c r="N102" s="20"/>
    </row>
    <row r="103" spans="1:14">
      <c r="A103" s="20">
        <v>98</v>
      </c>
      <c r="B103" s="23" t="s">
        <v>1060</v>
      </c>
      <c r="C103" s="23" t="s">
        <v>18</v>
      </c>
      <c r="D103" s="23" t="s">
        <v>1061</v>
      </c>
      <c r="E103" s="22" t="s">
        <v>1062</v>
      </c>
      <c r="F103" s="22"/>
      <c r="G103" s="23">
        <v>5.46</v>
      </c>
      <c r="H103" s="24"/>
      <c r="I103" s="24">
        <f t="shared" si="3"/>
        <v>5.46</v>
      </c>
      <c r="J103" s="20" t="s">
        <v>791</v>
      </c>
      <c r="K103" s="24">
        <f t="shared" si="4"/>
        <v>16.38</v>
      </c>
      <c r="L103" s="29">
        <f t="shared" si="5"/>
        <v>81.9</v>
      </c>
      <c r="M103" s="20"/>
      <c r="N103" s="20"/>
    </row>
    <row r="104" spans="1:14">
      <c r="A104" s="20">
        <v>99</v>
      </c>
      <c r="B104" s="23" t="s">
        <v>1063</v>
      </c>
      <c r="C104" s="23" t="s">
        <v>18</v>
      </c>
      <c r="D104" s="23" t="s">
        <v>1064</v>
      </c>
      <c r="E104" s="22" t="s">
        <v>1065</v>
      </c>
      <c r="F104" s="22"/>
      <c r="G104" s="23">
        <v>2.78</v>
      </c>
      <c r="H104" s="24"/>
      <c r="I104" s="24">
        <f t="shared" si="3"/>
        <v>2.78</v>
      </c>
      <c r="J104" s="20" t="s">
        <v>791</v>
      </c>
      <c r="K104" s="24">
        <f t="shared" si="4"/>
        <v>8.34</v>
      </c>
      <c r="L104" s="29">
        <f t="shared" si="5"/>
        <v>41.7</v>
      </c>
      <c r="M104" s="20"/>
      <c r="N104" s="20"/>
    </row>
    <row r="105" spans="1:14">
      <c r="A105" s="20">
        <v>100</v>
      </c>
      <c r="B105" s="23" t="s">
        <v>1066</v>
      </c>
      <c r="C105" s="23" t="s">
        <v>18</v>
      </c>
      <c r="D105" s="23" t="s">
        <v>1067</v>
      </c>
      <c r="E105" s="22" t="s">
        <v>1068</v>
      </c>
      <c r="F105" s="22"/>
      <c r="G105" s="23">
        <v>1.45</v>
      </c>
      <c r="H105" s="24"/>
      <c r="I105" s="24">
        <f t="shared" si="3"/>
        <v>1.45</v>
      </c>
      <c r="J105" s="20" t="s">
        <v>768</v>
      </c>
      <c r="K105" s="24">
        <f t="shared" si="4"/>
        <v>4.35</v>
      </c>
      <c r="L105" s="29">
        <f t="shared" si="5"/>
        <v>21.75</v>
      </c>
      <c r="M105" s="20"/>
      <c r="N105" s="20"/>
    </row>
    <row r="106" spans="1:14">
      <c r="A106" s="20">
        <v>101</v>
      </c>
      <c r="B106" s="23" t="s">
        <v>1069</v>
      </c>
      <c r="C106" s="23" t="s">
        <v>18</v>
      </c>
      <c r="D106" s="23" t="s">
        <v>1070</v>
      </c>
      <c r="E106" s="22" t="s">
        <v>1071</v>
      </c>
      <c r="F106" s="22"/>
      <c r="G106" s="23">
        <v>8.05</v>
      </c>
      <c r="H106" s="24"/>
      <c r="I106" s="24">
        <f t="shared" si="3"/>
        <v>8.05</v>
      </c>
      <c r="J106" s="20" t="s">
        <v>768</v>
      </c>
      <c r="K106" s="24">
        <f t="shared" si="4"/>
        <v>24.15</v>
      </c>
      <c r="L106" s="29">
        <f t="shared" si="5"/>
        <v>120.75</v>
      </c>
      <c r="M106" s="20"/>
      <c r="N106" s="20"/>
    </row>
    <row r="107" spans="1:14">
      <c r="A107" s="20">
        <v>102</v>
      </c>
      <c r="B107" s="23" t="s">
        <v>1072</v>
      </c>
      <c r="C107" s="23" t="s">
        <v>18</v>
      </c>
      <c r="D107" s="23" t="s">
        <v>1073</v>
      </c>
      <c r="E107" s="22" t="s">
        <v>1074</v>
      </c>
      <c r="F107" s="22"/>
      <c r="G107" s="23">
        <v>2.34</v>
      </c>
      <c r="H107" s="24"/>
      <c r="I107" s="24">
        <f t="shared" si="3"/>
        <v>2.34</v>
      </c>
      <c r="J107" s="20" t="s">
        <v>768</v>
      </c>
      <c r="K107" s="24">
        <f t="shared" si="4"/>
        <v>7.02</v>
      </c>
      <c r="L107" s="29">
        <f t="shared" si="5"/>
        <v>35.1</v>
      </c>
      <c r="M107" s="20"/>
      <c r="N107" s="20"/>
    </row>
    <row r="108" spans="1:14">
      <c r="A108" s="20">
        <v>103</v>
      </c>
      <c r="B108" s="23" t="s">
        <v>1075</v>
      </c>
      <c r="C108" s="23" t="s">
        <v>18</v>
      </c>
      <c r="D108" s="23" t="s">
        <v>1076</v>
      </c>
      <c r="E108" s="22" t="s">
        <v>1077</v>
      </c>
      <c r="F108" s="22"/>
      <c r="G108" s="23">
        <v>2.66</v>
      </c>
      <c r="H108" s="24"/>
      <c r="I108" s="24">
        <f t="shared" si="3"/>
        <v>2.66</v>
      </c>
      <c r="J108" s="20" t="s">
        <v>768</v>
      </c>
      <c r="K108" s="24">
        <f t="shared" si="4"/>
        <v>7.98</v>
      </c>
      <c r="L108" s="29">
        <f t="shared" si="5"/>
        <v>39.9</v>
      </c>
      <c r="M108" s="20"/>
      <c r="N108" s="20"/>
    </row>
    <row r="109" spans="1:14">
      <c r="A109" s="20">
        <v>104</v>
      </c>
      <c r="B109" s="23" t="s">
        <v>925</v>
      </c>
      <c r="C109" s="23" t="s">
        <v>18</v>
      </c>
      <c r="D109" s="23" t="s">
        <v>1078</v>
      </c>
      <c r="E109" s="22" t="s">
        <v>1079</v>
      </c>
      <c r="F109" s="22"/>
      <c r="G109" s="23">
        <v>2.17</v>
      </c>
      <c r="H109" s="24"/>
      <c r="I109" s="24">
        <f t="shared" ref="I109:I159" si="6">G109</f>
        <v>2.17</v>
      </c>
      <c r="J109" s="20" t="s">
        <v>768</v>
      </c>
      <c r="K109" s="24">
        <f t="shared" si="4"/>
        <v>6.51</v>
      </c>
      <c r="L109" s="29">
        <f t="shared" si="5"/>
        <v>32.55</v>
      </c>
      <c r="M109" s="20"/>
      <c r="N109" s="20"/>
    </row>
    <row r="110" spans="1:14">
      <c r="A110" s="20">
        <v>105</v>
      </c>
      <c r="B110" s="23" t="s">
        <v>1080</v>
      </c>
      <c r="C110" s="23" t="s">
        <v>18</v>
      </c>
      <c r="D110" s="23" t="s">
        <v>1081</v>
      </c>
      <c r="E110" s="22" t="s">
        <v>1082</v>
      </c>
      <c r="F110" s="22"/>
      <c r="G110" s="23">
        <v>2.53</v>
      </c>
      <c r="H110" s="24"/>
      <c r="I110" s="24">
        <f t="shared" si="6"/>
        <v>2.53</v>
      </c>
      <c r="J110" s="20" t="s">
        <v>768</v>
      </c>
      <c r="K110" s="24">
        <f t="shared" si="4"/>
        <v>7.59</v>
      </c>
      <c r="L110" s="29">
        <f t="shared" si="5"/>
        <v>37.95</v>
      </c>
      <c r="M110" s="20"/>
      <c r="N110" s="20"/>
    </row>
    <row r="111" spans="1:14">
      <c r="A111" s="20">
        <v>106</v>
      </c>
      <c r="B111" s="23" t="s">
        <v>1083</v>
      </c>
      <c r="C111" s="23" t="s">
        <v>18</v>
      </c>
      <c r="D111" s="23" t="s">
        <v>1084</v>
      </c>
      <c r="E111" s="22" t="s">
        <v>1085</v>
      </c>
      <c r="F111" s="22"/>
      <c r="G111" s="23">
        <v>2.51</v>
      </c>
      <c r="H111" s="24"/>
      <c r="I111" s="24">
        <f t="shared" si="6"/>
        <v>2.51</v>
      </c>
      <c r="J111" s="20" t="s">
        <v>768</v>
      </c>
      <c r="K111" s="24">
        <f t="shared" si="4"/>
        <v>7.53</v>
      </c>
      <c r="L111" s="29">
        <f t="shared" si="5"/>
        <v>37.65</v>
      </c>
      <c r="M111" s="20"/>
      <c r="N111" s="20"/>
    </row>
    <row r="112" spans="1:14">
      <c r="A112" s="20">
        <v>107</v>
      </c>
      <c r="B112" s="23" t="s">
        <v>1086</v>
      </c>
      <c r="C112" s="23" t="s">
        <v>18</v>
      </c>
      <c r="D112" s="23" t="s">
        <v>1087</v>
      </c>
      <c r="E112" s="22" t="s">
        <v>1088</v>
      </c>
      <c r="F112" s="22"/>
      <c r="G112" s="23">
        <v>3.34</v>
      </c>
      <c r="H112" s="24"/>
      <c r="I112" s="24">
        <f t="shared" si="6"/>
        <v>3.34</v>
      </c>
      <c r="J112" s="20" t="s">
        <v>768</v>
      </c>
      <c r="K112" s="24">
        <f t="shared" si="4"/>
        <v>10.02</v>
      </c>
      <c r="L112" s="29">
        <f t="shared" si="5"/>
        <v>50.1</v>
      </c>
      <c r="M112" s="20"/>
      <c r="N112" s="20"/>
    </row>
    <row r="113" spans="1:14">
      <c r="A113" s="20">
        <v>108</v>
      </c>
      <c r="B113" s="23" t="s">
        <v>1089</v>
      </c>
      <c r="C113" s="23" t="s">
        <v>18</v>
      </c>
      <c r="D113" s="23" t="s">
        <v>1090</v>
      </c>
      <c r="E113" s="22" t="s">
        <v>1091</v>
      </c>
      <c r="F113" s="22"/>
      <c r="G113" s="23">
        <v>1.62</v>
      </c>
      <c r="H113" s="24"/>
      <c r="I113" s="24">
        <f t="shared" si="6"/>
        <v>1.62</v>
      </c>
      <c r="J113" s="20" t="s">
        <v>768</v>
      </c>
      <c r="K113" s="24">
        <f t="shared" si="4"/>
        <v>4.86</v>
      </c>
      <c r="L113" s="29">
        <f t="shared" si="5"/>
        <v>24.3</v>
      </c>
      <c r="M113" s="20"/>
      <c r="N113" s="20"/>
    </row>
    <row r="114" spans="1:14">
      <c r="A114" s="20">
        <v>109</v>
      </c>
      <c r="B114" s="23" t="s">
        <v>1092</v>
      </c>
      <c r="C114" s="23" t="s">
        <v>18</v>
      </c>
      <c r="D114" s="23" t="s">
        <v>1093</v>
      </c>
      <c r="E114" s="22" t="s">
        <v>1094</v>
      </c>
      <c r="F114" s="22"/>
      <c r="G114" s="23">
        <v>2.29</v>
      </c>
      <c r="H114" s="24"/>
      <c r="I114" s="24">
        <f t="shared" si="6"/>
        <v>2.29</v>
      </c>
      <c r="J114" s="20" t="s">
        <v>768</v>
      </c>
      <c r="K114" s="24">
        <f t="shared" si="4"/>
        <v>6.87</v>
      </c>
      <c r="L114" s="29">
        <f t="shared" si="5"/>
        <v>34.35</v>
      </c>
      <c r="M114" s="20"/>
      <c r="N114" s="20"/>
    </row>
    <row r="115" spans="1:14">
      <c r="A115" s="20">
        <v>110</v>
      </c>
      <c r="B115" s="23" t="s">
        <v>1095</v>
      </c>
      <c r="C115" s="23" t="s">
        <v>18</v>
      </c>
      <c r="D115" s="23" t="s">
        <v>1096</v>
      </c>
      <c r="E115" s="22" t="s">
        <v>1097</v>
      </c>
      <c r="F115" s="22"/>
      <c r="G115" s="23">
        <v>1.13</v>
      </c>
      <c r="H115" s="24"/>
      <c r="I115" s="24">
        <f t="shared" si="6"/>
        <v>1.13</v>
      </c>
      <c r="J115" s="20" t="s">
        <v>768</v>
      </c>
      <c r="K115" s="24">
        <f t="shared" si="4"/>
        <v>3.39</v>
      </c>
      <c r="L115" s="29">
        <f t="shared" si="5"/>
        <v>16.95</v>
      </c>
      <c r="M115" s="20"/>
      <c r="N115" s="20"/>
    </row>
    <row r="116" spans="1:14">
      <c r="A116" s="20">
        <v>111</v>
      </c>
      <c r="B116" s="23" t="s">
        <v>1098</v>
      </c>
      <c r="C116" s="23" t="s">
        <v>18</v>
      </c>
      <c r="D116" s="23" t="s">
        <v>1099</v>
      </c>
      <c r="E116" s="22" t="s">
        <v>1100</v>
      </c>
      <c r="F116" s="22"/>
      <c r="G116" s="23">
        <v>2.07</v>
      </c>
      <c r="H116" s="24"/>
      <c r="I116" s="24">
        <f t="shared" si="6"/>
        <v>2.07</v>
      </c>
      <c r="J116" s="20" t="s">
        <v>768</v>
      </c>
      <c r="K116" s="24">
        <f t="shared" si="4"/>
        <v>6.21</v>
      </c>
      <c r="L116" s="29">
        <f t="shared" si="5"/>
        <v>31.05</v>
      </c>
      <c r="M116" s="20"/>
      <c r="N116" s="20"/>
    </row>
    <row r="117" spans="1:14">
      <c r="A117" s="20">
        <v>112</v>
      </c>
      <c r="B117" s="23" t="s">
        <v>1101</v>
      </c>
      <c r="C117" s="23" t="s">
        <v>18</v>
      </c>
      <c r="D117" s="23" t="s">
        <v>1102</v>
      </c>
      <c r="E117" s="22" t="s">
        <v>1103</v>
      </c>
      <c r="F117" s="22"/>
      <c r="G117" s="23">
        <v>1.92</v>
      </c>
      <c r="H117" s="24"/>
      <c r="I117" s="24">
        <f t="shared" si="6"/>
        <v>1.92</v>
      </c>
      <c r="J117" s="20" t="s">
        <v>768</v>
      </c>
      <c r="K117" s="24">
        <f t="shared" si="4"/>
        <v>5.76</v>
      </c>
      <c r="L117" s="29">
        <f t="shared" si="5"/>
        <v>28.8</v>
      </c>
      <c r="M117" s="20"/>
      <c r="N117" s="20"/>
    </row>
    <row r="118" spans="1:14">
      <c r="A118" s="20">
        <v>113</v>
      </c>
      <c r="B118" s="23" t="s">
        <v>1104</v>
      </c>
      <c r="C118" s="23" t="s">
        <v>18</v>
      </c>
      <c r="D118" s="23" t="s">
        <v>1105</v>
      </c>
      <c r="E118" s="22" t="s">
        <v>1106</v>
      </c>
      <c r="F118" s="22"/>
      <c r="G118" s="23">
        <v>2.09</v>
      </c>
      <c r="H118" s="24"/>
      <c r="I118" s="24">
        <f t="shared" si="6"/>
        <v>2.09</v>
      </c>
      <c r="J118" s="20" t="s">
        <v>768</v>
      </c>
      <c r="K118" s="24">
        <f t="shared" si="4"/>
        <v>6.27</v>
      </c>
      <c r="L118" s="29">
        <f t="shared" si="5"/>
        <v>31.35</v>
      </c>
      <c r="M118" s="20"/>
      <c r="N118" s="20"/>
    </row>
    <row r="119" spans="1:14">
      <c r="A119" s="20">
        <v>114</v>
      </c>
      <c r="B119" s="23" t="s">
        <v>1107</v>
      </c>
      <c r="C119" s="23" t="s">
        <v>18</v>
      </c>
      <c r="D119" s="23" t="s">
        <v>1108</v>
      </c>
      <c r="E119" s="22" t="s">
        <v>1109</v>
      </c>
      <c r="F119" s="22"/>
      <c r="G119" s="23">
        <v>3.17</v>
      </c>
      <c r="H119" s="24"/>
      <c r="I119" s="24">
        <f t="shared" si="6"/>
        <v>3.17</v>
      </c>
      <c r="J119" s="20" t="s">
        <v>768</v>
      </c>
      <c r="K119" s="24">
        <f t="shared" si="4"/>
        <v>9.51</v>
      </c>
      <c r="L119" s="29">
        <f t="shared" si="5"/>
        <v>47.55</v>
      </c>
      <c r="M119" s="20"/>
      <c r="N119" s="20"/>
    </row>
    <row r="120" spans="1:14">
      <c r="A120" s="20">
        <v>115</v>
      </c>
      <c r="B120" s="23" t="s">
        <v>1110</v>
      </c>
      <c r="C120" s="23" t="s">
        <v>18</v>
      </c>
      <c r="D120" s="23" t="s">
        <v>1111</v>
      </c>
      <c r="E120" s="22" t="s">
        <v>1112</v>
      </c>
      <c r="F120" s="22"/>
      <c r="G120" s="23">
        <v>1.31</v>
      </c>
      <c r="H120" s="24"/>
      <c r="I120" s="24">
        <f t="shared" si="6"/>
        <v>1.31</v>
      </c>
      <c r="J120" s="20" t="s">
        <v>791</v>
      </c>
      <c r="K120" s="24">
        <f t="shared" si="4"/>
        <v>3.93</v>
      </c>
      <c r="L120" s="29">
        <f t="shared" si="5"/>
        <v>19.65</v>
      </c>
      <c r="M120" s="20"/>
      <c r="N120" s="20"/>
    </row>
    <row r="121" spans="1:14">
      <c r="A121" s="20">
        <v>116</v>
      </c>
      <c r="B121" s="23" t="s">
        <v>1113</v>
      </c>
      <c r="C121" s="23" t="s">
        <v>18</v>
      </c>
      <c r="D121" s="23" t="s">
        <v>1114</v>
      </c>
      <c r="E121" s="22" t="s">
        <v>1115</v>
      </c>
      <c r="F121" s="22"/>
      <c r="G121" s="23">
        <v>3.63</v>
      </c>
      <c r="H121" s="24"/>
      <c r="I121" s="24">
        <f t="shared" si="6"/>
        <v>3.63</v>
      </c>
      <c r="J121" s="20" t="s">
        <v>791</v>
      </c>
      <c r="K121" s="24">
        <f t="shared" si="4"/>
        <v>10.89</v>
      </c>
      <c r="L121" s="29">
        <f t="shared" si="5"/>
        <v>54.45</v>
      </c>
      <c r="M121" s="20"/>
      <c r="N121" s="20"/>
    </row>
    <row r="122" spans="1:14">
      <c r="A122" s="20">
        <v>117</v>
      </c>
      <c r="B122" s="23" t="s">
        <v>1116</v>
      </c>
      <c r="C122" s="23" t="s">
        <v>18</v>
      </c>
      <c r="D122" s="23" t="s">
        <v>1117</v>
      </c>
      <c r="E122" s="22" t="s">
        <v>1118</v>
      </c>
      <c r="F122" s="22"/>
      <c r="G122" s="23">
        <v>2.36</v>
      </c>
      <c r="H122" s="24"/>
      <c r="I122" s="24">
        <f t="shared" si="6"/>
        <v>2.36</v>
      </c>
      <c r="J122" s="20" t="s">
        <v>791</v>
      </c>
      <c r="K122" s="24">
        <f t="shared" si="4"/>
        <v>7.08</v>
      </c>
      <c r="L122" s="29">
        <f t="shared" si="5"/>
        <v>35.4</v>
      </c>
      <c r="M122" s="20"/>
      <c r="N122" s="20"/>
    </row>
    <row r="123" spans="1:14">
      <c r="A123" s="20">
        <v>118</v>
      </c>
      <c r="B123" s="23" t="s">
        <v>1119</v>
      </c>
      <c r="C123" s="23" t="s">
        <v>18</v>
      </c>
      <c r="D123" s="23" t="s">
        <v>1120</v>
      </c>
      <c r="E123" s="22" t="s">
        <v>1121</v>
      </c>
      <c r="F123" s="22"/>
      <c r="G123" s="23">
        <v>0.84</v>
      </c>
      <c r="H123" s="24"/>
      <c r="I123" s="24">
        <f t="shared" si="6"/>
        <v>0.84</v>
      </c>
      <c r="J123" s="20" t="s">
        <v>768</v>
      </c>
      <c r="K123" s="24">
        <f t="shared" si="4"/>
        <v>2.52</v>
      </c>
      <c r="L123" s="29">
        <f t="shared" si="5"/>
        <v>12.6</v>
      </c>
      <c r="M123" s="20"/>
      <c r="N123" s="20"/>
    </row>
    <row r="124" spans="1:14">
      <c r="A124" s="20">
        <v>119</v>
      </c>
      <c r="B124" s="23" t="s">
        <v>1122</v>
      </c>
      <c r="C124" s="23" t="s">
        <v>18</v>
      </c>
      <c r="D124" s="23" t="s">
        <v>1123</v>
      </c>
      <c r="E124" s="22" t="s">
        <v>1124</v>
      </c>
      <c r="F124" s="22"/>
      <c r="G124" s="23">
        <v>1.5</v>
      </c>
      <c r="H124" s="24"/>
      <c r="I124" s="24">
        <f t="shared" si="6"/>
        <v>1.5</v>
      </c>
      <c r="J124" s="20" t="s">
        <v>768</v>
      </c>
      <c r="K124" s="24">
        <f t="shared" si="4"/>
        <v>4.5</v>
      </c>
      <c r="L124" s="29">
        <f t="shared" si="5"/>
        <v>22.5</v>
      </c>
      <c r="M124" s="20"/>
      <c r="N124" s="20"/>
    </row>
    <row r="125" spans="1:14">
      <c r="A125" s="20">
        <v>120</v>
      </c>
      <c r="B125" s="23" t="s">
        <v>1125</v>
      </c>
      <c r="C125" s="23" t="s">
        <v>18</v>
      </c>
      <c r="D125" s="23" t="s">
        <v>1126</v>
      </c>
      <c r="E125" s="22" t="s">
        <v>1127</v>
      </c>
      <c r="F125" s="22"/>
      <c r="G125" s="23">
        <v>1.56</v>
      </c>
      <c r="H125" s="24"/>
      <c r="I125" s="24">
        <f t="shared" si="6"/>
        <v>1.56</v>
      </c>
      <c r="J125" s="20" t="s">
        <v>768</v>
      </c>
      <c r="K125" s="24">
        <f t="shared" si="4"/>
        <v>4.68</v>
      </c>
      <c r="L125" s="29">
        <f t="shared" si="5"/>
        <v>23.4</v>
      </c>
      <c r="M125" s="20"/>
      <c r="N125" s="20"/>
    </row>
    <row r="126" spans="1:14">
      <c r="A126" s="20">
        <v>121</v>
      </c>
      <c r="B126" s="23" t="s">
        <v>1128</v>
      </c>
      <c r="C126" s="23" t="s">
        <v>18</v>
      </c>
      <c r="D126" s="23" t="s">
        <v>1129</v>
      </c>
      <c r="E126" s="22" t="s">
        <v>1130</v>
      </c>
      <c r="F126" s="22"/>
      <c r="G126" s="23">
        <v>0.87</v>
      </c>
      <c r="H126" s="24"/>
      <c r="I126" s="24">
        <f t="shared" si="6"/>
        <v>0.87</v>
      </c>
      <c r="J126" s="20" t="s">
        <v>768</v>
      </c>
      <c r="K126" s="24">
        <f t="shared" si="4"/>
        <v>2.61</v>
      </c>
      <c r="L126" s="29">
        <f t="shared" si="5"/>
        <v>13.05</v>
      </c>
      <c r="M126" s="20"/>
      <c r="N126" s="20"/>
    </row>
    <row r="127" spans="1:14">
      <c r="A127" s="20">
        <v>122</v>
      </c>
      <c r="B127" s="23" t="s">
        <v>1131</v>
      </c>
      <c r="C127" s="23" t="s">
        <v>18</v>
      </c>
      <c r="D127" s="23" t="s">
        <v>1132</v>
      </c>
      <c r="E127" s="22" t="s">
        <v>1133</v>
      </c>
      <c r="F127" s="22"/>
      <c r="G127" s="23">
        <v>1.19</v>
      </c>
      <c r="H127" s="24"/>
      <c r="I127" s="24">
        <f t="shared" si="6"/>
        <v>1.19</v>
      </c>
      <c r="J127" s="20" t="s">
        <v>768</v>
      </c>
      <c r="K127" s="24">
        <f t="shared" si="4"/>
        <v>3.57</v>
      </c>
      <c r="L127" s="29">
        <f t="shared" si="5"/>
        <v>17.85</v>
      </c>
      <c r="M127" s="20"/>
      <c r="N127" s="20"/>
    </row>
    <row r="128" spans="1:14">
      <c r="A128" s="20">
        <v>123</v>
      </c>
      <c r="B128" s="23" t="s">
        <v>1134</v>
      </c>
      <c r="C128" s="23" t="s">
        <v>18</v>
      </c>
      <c r="D128" s="23" t="s">
        <v>1135</v>
      </c>
      <c r="E128" s="22" t="s">
        <v>1136</v>
      </c>
      <c r="F128" s="22"/>
      <c r="G128" s="23">
        <v>1.8</v>
      </c>
      <c r="H128" s="24"/>
      <c r="I128" s="24">
        <f t="shared" si="6"/>
        <v>1.8</v>
      </c>
      <c r="J128" s="20" t="s">
        <v>768</v>
      </c>
      <c r="K128" s="24">
        <f t="shared" si="4"/>
        <v>5.4</v>
      </c>
      <c r="L128" s="29">
        <f t="shared" si="5"/>
        <v>27</v>
      </c>
      <c r="M128" s="20"/>
      <c r="N128" s="20"/>
    </row>
    <row r="129" spans="1:14">
      <c r="A129" s="20">
        <v>124</v>
      </c>
      <c r="B129" s="23" t="s">
        <v>1137</v>
      </c>
      <c r="C129" s="23" t="s">
        <v>18</v>
      </c>
      <c r="D129" s="23" t="s">
        <v>1138</v>
      </c>
      <c r="E129" s="22" t="s">
        <v>1139</v>
      </c>
      <c r="F129" s="22"/>
      <c r="G129" s="23">
        <v>2.14</v>
      </c>
      <c r="H129" s="24"/>
      <c r="I129" s="24">
        <f t="shared" si="6"/>
        <v>2.14</v>
      </c>
      <c r="J129" s="20" t="s">
        <v>768</v>
      </c>
      <c r="K129" s="24">
        <f t="shared" si="4"/>
        <v>6.42</v>
      </c>
      <c r="L129" s="29">
        <f t="shared" si="5"/>
        <v>32.1</v>
      </c>
      <c r="M129" s="20"/>
      <c r="N129" s="20"/>
    </row>
    <row r="130" spans="1:14">
      <c r="A130" s="20">
        <v>125</v>
      </c>
      <c r="B130" s="23" t="s">
        <v>1140</v>
      </c>
      <c r="C130" s="23" t="s">
        <v>18</v>
      </c>
      <c r="D130" s="23" t="s">
        <v>1141</v>
      </c>
      <c r="E130" s="22" t="s">
        <v>1142</v>
      </c>
      <c r="F130" s="22"/>
      <c r="G130" s="23">
        <v>3.24</v>
      </c>
      <c r="H130" s="24"/>
      <c r="I130" s="24">
        <f t="shared" si="6"/>
        <v>3.24</v>
      </c>
      <c r="J130" s="20" t="s">
        <v>768</v>
      </c>
      <c r="K130" s="24">
        <f t="shared" si="4"/>
        <v>9.72</v>
      </c>
      <c r="L130" s="29">
        <f t="shared" si="5"/>
        <v>48.6</v>
      </c>
      <c r="M130" s="20"/>
      <c r="N130" s="20"/>
    </row>
    <row r="131" spans="1:14">
      <c r="A131" s="20">
        <v>126</v>
      </c>
      <c r="B131" s="23" t="s">
        <v>1143</v>
      </c>
      <c r="C131" s="23" t="s">
        <v>18</v>
      </c>
      <c r="D131" s="23" t="s">
        <v>1144</v>
      </c>
      <c r="E131" s="22" t="s">
        <v>1145</v>
      </c>
      <c r="F131" s="22"/>
      <c r="G131" s="23">
        <v>2.36</v>
      </c>
      <c r="H131" s="24"/>
      <c r="I131" s="24">
        <f t="shared" si="6"/>
        <v>2.36</v>
      </c>
      <c r="J131" s="20" t="s">
        <v>768</v>
      </c>
      <c r="K131" s="24">
        <f t="shared" si="4"/>
        <v>7.08</v>
      </c>
      <c r="L131" s="29">
        <f t="shared" si="5"/>
        <v>35.4</v>
      </c>
      <c r="M131" s="20"/>
      <c r="N131" s="20"/>
    </row>
    <row r="132" spans="1:14">
      <c r="A132" s="20">
        <v>127</v>
      </c>
      <c r="B132" s="23" t="s">
        <v>1146</v>
      </c>
      <c r="C132" s="23" t="s">
        <v>18</v>
      </c>
      <c r="D132" s="23" t="s">
        <v>1147</v>
      </c>
      <c r="E132" s="22" t="s">
        <v>1148</v>
      </c>
      <c r="F132" s="22"/>
      <c r="G132" s="23">
        <v>0.99</v>
      </c>
      <c r="H132" s="24"/>
      <c r="I132" s="24">
        <f t="shared" si="6"/>
        <v>0.99</v>
      </c>
      <c r="J132" s="20" t="s">
        <v>791</v>
      </c>
      <c r="K132" s="24">
        <f t="shared" si="4"/>
        <v>2.97</v>
      </c>
      <c r="L132" s="29">
        <f t="shared" si="5"/>
        <v>14.85</v>
      </c>
      <c r="M132" s="20"/>
      <c r="N132" s="20"/>
    </row>
    <row r="133" spans="1:14">
      <c r="A133" s="20">
        <v>128</v>
      </c>
      <c r="B133" s="23" t="s">
        <v>1149</v>
      </c>
      <c r="C133" s="23" t="s">
        <v>18</v>
      </c>
      <c r="D133" s="23" t="s">
        <v>1150</v>
      </c>
      <c r="E133" s="22" t="s">
        <v>1151</v>
      </c>
      <c r="F133" s="22"/>
      <c r="G133" s="23">
        <v>5.69</v>
      </c>
      <c r="H133" s="24"/>
      <c r="I133" s="24">
        <f t="shared" si="6"/>
        <v>5.69</v>
      </c>
      <c r="J133" s="20" t="s">
        <v>768</v>
      </c>
      <c r="K133" s="24">
        <f t="shared" si="4"/>
        <v>17.07</v>
      </c>
      <c r="L133" s="29">
        <f t="shared" si="5"/>
        <v>85.35</v>
      </c>
      <c r="M133" s="20"/>
      <c r="N133" s="20"/>
    </row>
    <row r="134" spans="1:14">
      <c r="A134" s="20">
        <v>129</v>
      </c>
      <c r="B134" s="23" t="s">
        <v>1152</v>
      </c>
      <c r="C134" s="23" t="s">
        <v>18</v>
      </c>
      <c r="D134" s="23" t="s">
        <v>1153</v>
      </c>
      <c r="E134" s="22" t="s">
        <v>1154</v>
      </c>
      <c r="F134" s="22"/>
      <c r="G134" s="23">
        <v>4.41</v>
      </c>
      <c r="H134" s="24"/>
      <c r="I134" s="24">
        <f t="shared" si="6"/>
        <v>4.41</v>
      </c>
      <c r="J134" s="20" t="s">
        <v>768</v>
      </c>
      <c r="K134" s="24">
        <f t="shared" si="4"/>
        <v>13.23</v>
      </c>
      <c r="L134" s="29">
        <f t="shared" si="5"/>
        <v>66.15</v>
      </c>
      <c r="M134" s="20"/>
      <c r="N134" s="20"/>
    </row>
    <row r="135" spans="1:14">
      <c r="A135" s="20">
        <v>130</v>
      </c>
      <c r="B135" s="23" t="s">
        <v>1155</v>
      </c>
      <c r="C135" s="23" t="s">
        <v>18</v>
      </c>
      <c r="D135" s="23" t="s">
        <v>1156</v>
      </c>
      <c r="E135" s="22" t="s">
        <v>1157</v>
      </c>
      <c r="F135" s="22"/>
      <c r="G135" s="23">
        <v>2.49</v>
      </c>
      <c r="H135" s="24"/>
      <c r="I135" s="24">
        <f t="shared" si="6"/>
        <v>2.49</v>
      </c>
      <c r="J135" s="20" t="s">
        <v>768</v>
      </c>
      <c r="K135" s="24">
        <f t="shared" ref="K135:K198" si="7">I135*3</f>
        <v>7.47</v>
      </c>
      <c r="L135" s="29">
        <f t="shared" ref="L135:L198" si="8">I135*15</f>
        <v>37.35</v>
      </c>
      <c r="M135" s="20"/>
      <c r="N135" s="20"/>
    </row>
    <row r="136" spans="1:14">
      <c r="A136" s="20">
        <v>131</v>
      </c>
      <c r="B136" s="23" t="s">
        <v>1158</v>
      </c>
      <c r="C136" s="23" t="s">
        <v>18</v>
      </c>
      <c r="D136" s="23" t="s">
        <v>1159</v>
      </c>
      <c r="E136" s="22" t="s">
        <v>1160</v>
      </c>
      <c r="F136" s="22"/>
      <c r="G136" s="23">
        <v>2.16</v>
      </c>
      <c r="H136" s="24"/>
      <c r="I136" s="24">
        <f t="shared" si="6"/>
        <v>2.16</v>
      </c>
      <c r="J136" s="20" t="s">
        <v>768</v>
      </c>
      <c r="K136" s="24">
        <f t="shared" si="7"/>
        <v>6.48</v>
      </c>
      <c r="L136" s="29">
        <f t="shared" si="8"/>
        <v>32.4</v>
      </c>
      <c r="M136" s="20"/>
      <c r="N136" s="20"/>
    </row>
    <row r="137" spans="1:14">
      <c r="A137" s="20">
        <v>132</v>
      </c>
      <c r="B137" s="23" t="s">
        <v>1161</v>
      </c>
      <c r="C137" s="23" t="s">
        <v>18</v>
      </c>
      <c r="D137" s="23" t="s">
        <v>1162</v>
      </c>
      <c r="E137" s="22" t="s">
        <v>1163</v>
      </c>
      <c r="F137" s="22"/>
      <c r="G137" s="23">
        <v>1.11</v>
      </c>
      <c r="H137" s="24"/>
      <c r="I137" s="24">
        <f t="shared" si="6"/>
        <v>1.11</v>
      </c>
      <c r="J137" s="20" t="s">
        <v>768</v>
      </c>
      <c r="K137" s="24">
        <f t="shared" si="7"/>
        <v>3.33</v>
      </c>
      <c r="L137" s="29">
        <f t="shared" si="8"/>
        <v>16.65</v>
      </c>
      <c r="M137" s="20"/>
      <c r="N137" s="20"/>
    </row>
    <row r="138" spans="1:14">
      <c r="A138" s="20">
        <v>133</v>
      </c>
      <c r="B138" s="23" t="s">
        <v>1164</v>
      </c>
      <c r="C138" s="23" t="s">
        <v>18</v>
      </c>
      <c r="D138" s="23" t="s">
        <v>1165</v>
      </c>
      <c r="E138" s="22" t="s">
        <v>1166</v>
      </c>
      <c r="F138" s="22"/>
      <c r="G138" s="23">
        <v>1.97</v>
      </c>
      <c r="H138" s="24"/>
      <c r="I138" s="24">
        <f t="shared" si="6"/>
        <v>1.97</v>
      </c>
      <c r="J138" s="20" t="s">
        <v>768</v>
      </c>
      <c r="K138" s="24">
        <f t="shared" si="7"/>
        <v>5.91</v>
      </c>
      <c r="L138" s="29">
        <f t="shared" si="8"/>
        <v>29.55</v>
      </c>
      <c r="M138" s="20"/>
      <c r="N138" s="20"/>
    </row>
    <row r="139" spans="1:14">
      <c r="A139" s="20">
        <v>134</v>
      </c>
      <c r="B139" s="23" t="s">
        <v>1167</v>
      </c>
      <c r="C139" s="23" t="s">
        <v>18</v>
      </c>
      <c r="D139" s="23" t="s">
        <v>1168</v>
      </c>
      <c r="E139" s="22" t="s">
        <v>1169</v>
      </c>
      <c r="F139" s="22"/>
      <c r="G139" s="23">
        <v>0.94</v>
      </c>
      <c r="H139" s="24"/>
      <c r="I139" s="24">
        <f t="shared" si="6"/>
        <v>0.94</v>
      </c>
      <c r="J139" s="20" t="s">
        <v>768</v>
      </c>
      <c r="K139" s="24">
        <f t="shared" si="7"/>
        <v>2.82</v>
      </c>
      <c r="L139" s="29">
        <f t="shared" si="8"/>
        <v>14.1</v>
      </c>
      <c r="M139" s="20"/>
      <c r="N139" s="20"/>
    </row>
    <row r="140" spans="1:14">
      <c r="A140" s="20">
        <v>135</v>
      </c>
      <c r="B140" s="23" t="s">
        <v>1170</v>
      </c>
      <c r="C140" s="23" t="s">
        <v>18</v>
      </c>
      <c r="D140" s="23" t="s">
        <v>1171</v>
      </c>
      <c r="E140" s="22" t="s">
        <v>1172</v>
      </c>
      <c r="F140" s="22"/>
      <c r="G140" s="23">
        <v>1.32</v>
      </c>
      <c r="H140" s="24"/>
      <c r="I140" s="24">
        <f t="shared" si="6"/>
        <v>1.32</v>
      </c>
      <c r="J140" s="20" t="s">
        <v>768</v>
      </c>
      <c r="K140" s="24">
        <f t="shared" si="7"/>
        <v>3.96</v>
      </c>
      <c r="L140" s="29">
        <f t="shared" si="8"/>
        <v>19.8</v>
      </c>
      <c r="M140" s="20"/>
      <c r="N140" s="20"/>
    </row>
    <row r="141" spans="1:14">
      <c r="A141" s="20">
        <v>136</v>
      </c>
      <c r="B141" s="23" t="s">
        <v>1173</v>
      </c>
      <c r="C141" s="23" t="s">
        <v>18</v>
      </c>
      <c r="D141" s="23" t="s">
        <v>1174</v>
      </c>
      <c r="E141" s="22" t="s">
        <v>1175</v>
      </c>
      <c r="F141" s="22"/>
      <c r="G141" s="23">
        <v>2.25</v>
      </c>
      <c r="H141" s="24"/>
      <c r="I141" s="24">
        <f t="shared" si="6"/>
        <v>2.25</v>
      </c>
      <c r="J141" s="20" t="s">
        <v>768</v>
      </c>
      <c r="K141" s="24">
        <f t="shared" si="7"/>
        <v>6.75</v>
      </c>
      <c r="L141" s="29">
        <f t="shared" si="8"/>
        <v>33.75</v>
      </c>
      <c r="M141" s="20"/>
      <c r="N141" s="20"/>
    </row>
    <row r="142" spans="1:14">
      <c r="A142" s="20">
        <v>137</v>
      </c>
      <c r="B142" s="23" t="s">
        <v>1176</v>
      </c>
      <c r="C142" s="23" t="s">
        <v>18</v>
      </c>
      <c r="D142" s="23" t="s">
        <v>1177</v>
      </c>
      <c r="E142" s="22" t="s">
        <v>1178</v>
      </c>
      <c r="F142" s="22"/>
      <c r="G142" s="23">
        <v>0.66</v>
      </c>
      <c r="H142" s="24"/>
      <c r="I142" s="24">
        <f t="shared" si="6"/>
        <v>0.66</v>
      </c>
      <c r="J142" s="20" t="s">
        <v>768</v>
      </c>
      <c r="K142" s="24">
        <f t="shared" si="7"/>
        <v>1.98</v>
      </c>
      <c r="L142" s="29">
        <f t="shared" si="8"/>
        <v>9.9</v>
      </c>
      <c r="M142" s="20"/>
      <c r="N142" s="20"/>
    </row>
    <row r="143" spans="1:14">
      <c r="A143" s="20">
        <v>138</v>
      </c>
      <c r="B143" s="23" t="s">
        <v>1179</v>
      </c>
      <c r="C143" s="23" t="s">
        <v>18</v>
      </c>
      <c r="D143" s="23" t="s">
        <v>1180</v>
      </c>
      <c r="E143" s="22" t="s">
        <v>1181</v>
      </c>
      <c r="F143" s="22"/>
      <c r="G143" s="23">
        <v>2.12</v>
      </c>
      <c r="H143" s="24"/>
      <c r="I143" s="24">
        <f t="shared" si="6"/>
        <v>2.12</v>
      </c>
      <c r="J143" s="20" t="s">
        <v>768</v>
      </c>
      <c r="K143" s="24">
        <f t="shared" si="7"/>
        <v>6.36</v>
      </c>
      <c r="L143" s="29">
        <f t="shared" si="8"/>
        <v>31.8</v>
      </c>
      <c r="M143" s="20"/>
      <c r="N143" s="20"/>
    </row>
    <row r="144" spans="1:14">
      <c r="A144" s="20">
        <v>139</v>
      </c>
      <c r="B144" s="23" t="s">
        <v>1182</v>
      </c>
      <c r="C144" s="23" t="s">
        <v>18</v>
      </c>
      <c r="D144" s="23" t="s">
        <v>1183</v>
      </c>
      <c r="E144" s="22" t="s">
        <v>1184</v>
      </c>
      <c r="F144" s="22"/>
      <c r="G144" s="23">
        <v>1.35</v>
      </c>
      <c r="H144" s="24"/>
      <c r="I144" s="24">
        <f t="shared" si="6"/>
        <v>1.35</v>
      </c>
      <c r="J144" s="20" t="s">
        <v>791</v>
      </c>
      <c r="K144" s="24">
        <f t="shared" si="7"/>
        <v>4.05</v>
      </c>
      <c r="L144" s="29">
        <f t="shared" si="8"/>
        <v>20.25</v>
      </c>
      <c r="M144" s="20"/>
      <c r="N144" s="20"/>
    </row>
    <row r="145" spans="1:14">
      <c r="A145" s="20">
        <v>140</v>
      </c>
      <c r="B145" s="23" t="s">
        <v>1185</v>
      </c>
      <c r="C145" s="23" t="s">
        <v>18</v>
      </c>
      <c r="D145" s="23" t="s">
        <v>1186</v>
      </c>
      <c r="E145" s="22" t="s">
        <v>1187</v>
      </c>
      <c r="F145" s="22"/>
      <c r="G145" s="23">
        <v>5.24</v>
      </c>
      <c r="H145" s="24"/>
      <c r="I145" s="24">
        <f t="shared" si="6"/>
        <v>5.24</v>
      </c>
      <c r="J145" s="20" t="s">
        <v>791</v>
      </c>
      <c r="K145" s="24">
        <f t="shared" si="7"/>
        <v>15.72</v>
      </c>
      <c r="L145" s="29">
        <f t="shared" si="8"/>
        <v>78.6</v>
      </c>
      <c r="M145" s="20"/>
      <c r="N145" s="20"/>
    </row>
    <row r="146" spans="1:14">
      <c r="A146" s="20">
        <v>141</v>
      </c>
      <c r="B146" s="23" t="s">
        <v>1188</v>
      </c>
      <c r="C146" s="23" t="s">
        <v>18</v>
      </c>
      <c r="D146" s="23" t="s">
        <v>1189</v>
      </c>
      <c r="E146" s="22" t="s">
        <v>1190</v>
      </c>
      <c r="F146" s="22"/>
      <c r="G146" s="23">
        <v>1.23</v>
      </c>
      <c r="H146" s="24"/>
      <c r="I146" s="24">
        <f t="shared" si="6"/>
        <v>1.23</v>
      </c>
      <c r="J146" s="20" t="s">
        <v>791</v>
      </c>
      <c r="K146" s="24">
        <f t="shared" si="7"/>
        <v>3.69</v>
      </c>
      <c r="L146" s="29">
        <f t="shared" si="8"/>
        <v>18.45</v>
      </c>
      <c r="M146" s="20"/>
      <c r="N146" s="20"/>
    </row>
    <row r="147" spans="1:14">
      <c r="A147" s="20">
        <v>142</v>
      </c>
      <c r="B147" s="23" t="s">
        <v>1191</v>
      </c>
      <c r="C147" s="23" t="s">
        <v>18</v>
      </c>
      <c r="D147" s="23" t="s">
        <v>1192</v>
      </c>
      <c r="E147" s="22" t="s">
        <v>1193</v>
      </c>
      <c r="F147" s="22"/>
      <c r="G147" s="23">
        <v>2.95</v>
      </c>
      <c r="H147" s="24"/>
      <c r="I147" s="24">
        <f t="shared" si="6"/>
        <v>2.95</v>
      </c>
      <c r="J147" s="20" t="s">
        <v>791</v>
      </c>
      <c r="K147" s="24">
        <f t="shared" si="7"/>
        <v>8.85</v>
      </c>
      <c r="L147" s="29">
        <f t="shared" si="8"/>
        <v>44.25</v>
      </c>
      <c r="M147" s="20"/>
      <c r="N147" s="20"/>
    </row>
    <row r="148" spans="1:14">
      <c r="A148" s="20">
        <v>143</v>
      </c>
      <c r="B148" s="23" t="s">
        <v>1194</v>
      </c>
      <c r="C148" s="23" t="s">
        <v>18</v>
      </c>
      <c r="D148" s="23" t="s">
        <v>1195</v>
      </c>
      <c r="E148" s="22" t="s">
        <v>787</v>
      </c>
      <c r="F148" s="22"/>
      <c r="G148" s="23">
        <v>3.28</v>
      </c>
      <c r="H148" s="24"/>
      <c r="I148" s="24">
        <f t="shared" si="6"/>
        <v>3.28</v>
      </c>
      <c r="J148" s="20" t="s">
        <v>791</v>
      </c>
      <c r="K148" s="24">
        <f t="shared" si="7"/>
        <v>9.84</v>
      </c>
      <c r="L148" s="29">
        <f t="shared" si="8"/>
        <v>49.2</v>
      </c>
      <c r="M148" s="20"/>
      <c r="N148" s="20"/>
    </row>
    <row r="149" spans="1:14">
      <c r="A149" s="20">
        <v>144</v>
      </c>
      <c r="B149" s="23" t="s">
        <v>1196</v>
      </c>
      <c r="C149" s="23" t="s">
        <v>18</v>
      </c>
      <c r="D149" s="23" t="s">
        <v>1197</v>
      </c>
      <c r="E149" s="22" t="s">
        <v>1198</v>
      </c>
      <c r="F149" s="22"/>
      <c r="G149" s="23">
        <v>1.49</v>
      </c>
      <c r="H149" s="24"/>
      <c r="I149" s="24">
        <f t="shared" si="6"/>
        <v>1.49</v>
      </c>
      <c r="J149" s="20" t="s">
        <v>791</v>
      </c>
      <c r="K149" s="24">
        <f t="shared" si="7"/>
        <v>4.47</v>
      </c>
      <c r="L149" s="29">
        <f t="shared" si="8"/>
        <v>22.35</v>
      </c>
      <c r="M149" s="20"/>
      <c r="N149" s="20"/>
    </row>
    <row r="150" spans="1:14">
      <c r="A150" s="20">
        <v>145</v>
      </c>
      <c r="B150" s="23" t="s">
        <v>1199</v>
      </c>
      <c r="C150" s="23" t="s">
        <v>18</v>
      </c>
      <c r="D150" s="23" t="s">
        <v>1200</v>
      </c>
      <c r="E150" s="22" t="s">
        <v>1201</v>
      </c>
      <c r="F150" s="22"/>
      <c r="G150" s="23">
        <v>1.26</v>
      </c>
      <c r="H150" s="24"/>
      <c r="I150" s="24">
        <f t="shared" si="6"/>
        <v>1.26</v>
      </c>
      <c r="J150" s="20" t="s">
        <v>791</v>
      </c>
      <c r="K150" s="24">
        <f t="shared" si="7"/>
        <v>3.78</v>
      </c>
      <c r="L150" s="29">
        <f t="shared" si="8"/>
        <v>18.9</v>
      </c>
      <c r="M150" s="20"/>
      <c r="N150" s="20"/>
    </row>
    <row r="151" spans="1:14">
      <c r="A151" s="20">
        <v>146</v>
      </c>
      <c r="B151" s="23" t="s">
        <v>1202</v>
      </c>
      <c r="C151" s="23" t="s">
        <v>18</v>
      </c>
      <c r="D151" s="23" t="s">
        <v>1203</v>
      </c>
      <c r="E151" s="22" t="s">
        <v>1204</v>
      </c>
      <c r="F151" s="22"/>
      <c r="G151" s="23">
        <v>0.82</v>
      </c>
      <c r="H151" s="24"/>
      <c r="I151" s="24">
        <f t="shared" si="6"/>
        <v>0.82</v>
      </c>
      <c r="J151" s="20" t="s">
        <v>791</v>
      </c>
      <c r="K151" s="24">
        <f t="shared" si="7"/>
        <v>2.46</v>
      </c>
      <c r="L151" s="29">
        <f t="shared" si="8"/>
        <v>12.3</v>
      </c>
      <c r="M151" s="20"/>
      <c r="N151" s="20"/>
    </row>
    <row r="152" spans="1:14">
      <c r="A152" s="20">
        <v>147</v>
      </c>
      <c r="B152" s="23" t="s">
        <v>1205</v>
      </c>
      <c r="C152" s="23" t="s">
        <v>18</v>
      </c>
      <c r="D152" s="23" t="s">
        <v>1206</v>
      </c>
      <c r="E152" s="22" t="s">
        <v>1207</v>
      </c>
      <c r="F152" s="22"/>
      <c r="G152" s="23">
        <v>2.11</v>
      </c>
      <c r="H152" s="24"/>
      <c r="I152" s="24">
        <f t="shared" si="6"/>
        <v>2.11</v>
      </c>
      <c r="J152" s="20" t="s">
        <v>791</v>
      </c>
      <c r="K152" s="24">
        <f t="shared" si="7"/>
        <v>6.33</v>
      </c>
      <c r="L152" s="29">
        <f t="shared" si="8"/>
        <v>31.65</v>
      </c>
      <c r="M152" s="20"/>
      <c r="N152" s="20"/>
    </row>
    <row r="153" spans="1:14">
      <c r="A153" s="20">
        <v>148</v>
      </c>
      <c r="B153" s="23" t="s">
        <v>1208</v>
      </c>
      <c r="C153" s="23" t="s">
        <v>18</v>
      </c>
      <c r="D153" s="23" t="s">
        <v>1209</v>
      </c>
      <c r="E153" s="22" t="s">
        <v>1210</v>
      </c>
      <c r="F153" s="22"/>
      <c r="G153" s="23">
        <v>1.44</v>
      </c>
      <c r="H153" s="24"/>
      <c r="I153" s="24">
        <f t="shared" si="6"/>
        <v>1.44</v>
      </c>
      <c r="J153" s="20" t="s">
        <v>791</v>
      </c>
      <c r="K153" s="24">
        <f t="shared" si="7"/>
        <v>4.32</v>
      </c>
      <c r="L153" s="29">
        <f t="shared" si="8"/>
        <v>21.6</v>
      </c>
      <c r="M153" s="20"/>
      <c r="N153" s="20"/>
    </row>
    <row r="154" spans="1:14">
      <c r="A154" s="20">
        <v>149</v>
      </c>
      <c r="B154" s="23" t="s">
        <v>1211</v>
      </c>
      <c r="C154" s="23" t="s">
        <v>18</v>
      </c>
      <c r="D154" s="23" t="s">
        <v>1212</v>
      </c>
      <c r="E154" s="22" t="s">
        <v>1213</v>
      </c>
      <c r="F154" s="22"/>
      <c r="G154" s="23">
        <v>1.11</v>
      </c>
      <c r="H154" s="24"/>
      <c r="I154" s="24">
        <f t="shared" si="6"/>
        <v>1.11</v>
      </c>
      <c r="J154" s="20" t="s">
        <v>791</v>
      </c>
      <c r="K154" s="24">
        <f t="shared" si="7"/>
        <v>3.33</v>
      </c>
      <c r="L154" s="29">
        <f t="shared" si="8"/>
        <v>16.65</v>
      </c>
      <c r="M154" s="20"/>
      <c r="N154" s="20"/>
    </row>
    <row r="155" spans="1:14">
      <c r="A155" s="20">
        <v>150</v>
      </c>
      <c r="B155" s="23" t="s">
        <v>1214</v>
      </c>
      <c r="C155" s="23" t="s">
        <v>18</v>
      </c>
      <c r="D155" s="23" t="s">
        <v>1215</v>
      </c>
      <c r="E155" s="22" t="s">
        <v>1216</v>
      </c>
      <c r="F155" s="22"/>
      <c r="G155" s="23">
        <v>0.89</v>
      </c>
      <c r="H155" s="24"/>
      <c r="I155" s="24">
        <f t="shared" si="6"/>
        <v>0.89</v>
      </c>
      <c r="J155" s="20" t="s">
        <v>791</v>
      </c>
      <c r="K155" s="24">
        <f t="shared" si="7"/>
        <v>2.67</v>
      </c>
      <c r="L155" s="29">
        <f t="shared" si="8"/>
        <v>13.35</v>
      </c>
      <c r="M155" s="20"/>
      <c r="N155" s="20"/>
    </row>
    <row r="156" spans="1:14">
      <c r="A156" s="20">
        <v>151</v>
      </c>
      <c r="B156" s="23" t="s">
        <v>1217</v>
      </c>
      <c r="C156" s="23" t="s">
        <v>18</v>
      </c>
      <c r="D156" s="23" t="s">
        <v>1218</v>
      </c>
      <c r="E156" s="22" t="s">
        <v>1219</v>
      </c>
      <c r="F156" s="22"/>
      <c r="G156" s="23">
        <v>3.36</v>
      </c>
      <c r="H156" s="24"/>
      <c r="I156" s="24">
        <f t="shared" si="6"/>
        <v>3.36</v>
      </c>
      <c r="J156" s="20" t="s">
        <v>791</v>
      </c>
      <c r="K156" s="24">
        <f t="shared" si="7"/>
        <v>10.08</v>
      </c>
      <c r="L156" s="29">
        <f t="shared" si="8"/>
        <v>50.4</v>
      </c>
      <c r="M156" s="20"/>
      <c r="N156" s="20"/>
    </row>
    <row r="157" spans="1:14">
      <c r="A157" s="20">
        <v>152</v>
      </c>
      <c r="B157" s="23" t="s">
        <v>1220</v>
      </c>
      <c r="C157" s="23" t="s">
        <v>18</v>
      </c>
      <c r="D157" s="23" t="s">
        <v>1221</v>
      </c>
      <c r="E157" s="22" t="s">
        <v>1222</v>
      </c>
      <c r="F157" s="22"/>
      <c r="G157" s="23">
        <v>0.89</v>
      </c>
      <c r="H157" s="24"/>
      <c r="I157" s="24">
        <f t="shared" si="6"/>
        <v>0.89</v>
      </c>
      <c r="J157" s="20" t="s">
        <v>791</v>
      </c>
      <c r="K157" s="24">
        <f t="shared" si="7"/>
        <v>2.67</v>
      </c>
      <c r="L157" s="29">
        <f t="shared" si="8"/>
        <v>13.35</v>
      </c>
      <c r="M157" s="20"/>
      <c r="N157" s="20"/>
    </row>
    <row r="158" spans="1:14">
      <c r="A158" s="20">
        <v>153</v>
      </c>
      <c r="B158" s="23" t="s">
        <v>1223</v>
      </c>
      <c r="C158" s="23" t="s">
        <v>18</v>
      </c>
      <c r="D158" s="23" t="s">
        <v>1224</v>
      </c>
      <c r="E158" s="22" t="s">
        <v>1225</v>
      </c>
      <c r="F158" s="22"/>
      <c r="G158" s="23">
        <v>2.13</v>
      </c>
      <c r="H158" s="24"/>
      <c r="I158" s="24">
        <f t="shared" si="6"/>
        <v>2.13</v>
      </c>
      <c r="J158" s="20" t="s">
        <v>791</v>
      </c>
      <c r="K158" s="24">
        <f t="shared" si="7"/>
        <v>6.39</v>
      </c>
      <c r="L158" s="29">
        <f t="shared" si="8"/>
        <v>31.95</v>
      </c>
      <c r="M158" s="20"/>
      <c r="N158" s="20"/>
    </row>
    <row r="159" spans="1:14">
      <c r="A159" s="20">
        <v>154</v>
      </c>
      <c r="B159" s="23" t="s">
        <v>1226</v>
      </c>
      <c r="C159" s="23" t="s">
        <v>18</v>
      </c>
      <c r="D159" s="23" t="s">
        <v>1227</v>
      </c>
      <c r="E159" s="22" t="s">
        <v>1228</v>
      </c>
      <c r="F159" s="22"/>
      <c r="G159" s="23">
        <v>0.79</v>
      </c>
      <c r="H159" s="24"/>
      <c r="I159" s="24">
        <f t="shared" si="6"/>
        <v>0.79</v>
      </c>
      <c r="J159" s="20" t="s">
        <v>791</v>
      </c>
      <c r="K159" s="24">
        <f t="shared" si="7"/>
        <v>2.37</v>
      </c>
      <c r="L159" s="29">
        <f t="shared" si="8"/>
        <v>11.85</v>
      </c>
      <c r="M159" s="20"/>
      <c r="N159" s="20"/>
    </row>
    <row r="160" spans="1:14">
      <c r="A160" s="20">
        <v>155</v>
      </c>
      <c r="B160" s="23" t="s">
        <v>1229</v>
      </c>
      <c r="C160" s="23" t="s">
        <v>18</v>
      </c>
      <c r="D160" s="23" t="s">
        <v>1230</v>
      </c>
      <c r="E160" s="22" t="s">
        <v>1231</v>
      </c>
      <c r="F160" s="22"/>
      <c r="G160" s="23">
        <v>0.89</v>
      </c>
      <c r="H160" s="24"/>
      <c r="I160" s="24">
        <f t="shared" ref="I160:I196" si="9">G160</f>
        <v>0.89</v>
      </c>
      <c r="J160" s="20" t="s">
        <v>791</v>
      </c>
      <c r="K160" s="24">
        <f t="shared" si="7"/>
        <v>2.67</v>
      </c>
      <c r="L160" s="29">
        <f t="shared" si="8"/>
        <v>13.35</v>
      </c>
      <c r="M160" s="20"/>
      <c r="N160" s="20"/>
    </row>
    <row r="161" spans="1:14">
      <c r="A161" s="20">
        <v>156</v>
      </c>
      <c r="B161" s="23" t="s">
        <v>1232</v>
      </c>
      <c r="C161" s="23" t="s">
        <v>18</v>
      </c>
      <c r="D161" s="23" t="s">
        <v>1233</v>
      </c>
      <c r="E161" s="22" t="s">
        <v>1234</v>
      </c>
      <c r="F161" s="22"/>
      <c r="G161" s="23">
        <v>1.28</v>
      </c>
      <c r="H161" s="24"/>
      <c r="I161" s="24">
        <f t="shared" si="9"/>
        <v>1.28</v>
      </c>
      <c r="J161" s="20" t="s">
        <v>768</v>
      </c>
      <c r="K161" s="24">
        <f t="shared" si="7"/>
        <v>3.84</v>
      </c>
      <c r="L161" s="29">
        <f t="shared" si="8"/>
        <v>19.2</v>
      </c>
      <c r="M161" s="20"/>
      <c r="N161" s="20"/>
    </row>
    <row r="162" spans="1:14">
      <c r="A162" s="20">
        <v>157</v>
      </c>
      <c r="B162" s="23" t="s">
        <v>1235</v>
      </c>
      <c r="C162" s="23" t="s">
        <v>18</v>
      </c>
      <c r="D162" s="23" t="s">
        <v>1236</v>
      </c>
      <c r="E162" s="22" t="s">
        <v>1237</v>
      </c>
      <c r="F162" s="22"/>
      <c r="G162" s="23">
        <v>1.94</v>
      </c>
      <c r="H162" s="24"/>
      <c r="I162" s="24">
        <f t="shared" si="9"/>
        <v>1.94</v>
      </c>
      <c r="J162" s="20" t="s">
        <v>768</v>
      </c>
      <c r="K162" s="24">
        <f t="shared" si="7"/>
        <v>5.82</v>
      </c>
      <c r="L162" s="29">
        <f t="shared" si="8"/>
        <v>29.1</v>
      </c>
      <c r="M162" s="20"/>
      <c r="N162" s="20"/>
    </row>
    <row r="163" spans="1:14">
      <c r="A163" s="20">
        <v>158</v>
      </c>
      <c r="B163" s="23" t="s">
        <v>1238</v>
      </c>
      <c r="C163" s="23" t="s">
        <v>18</v>
      </c>
      <c r="D163" s="23" t="s">
        <v>1239</v>
      </c>
      <c r="E163" s="22" t="s">
        <v>1240</v>
      </c>
      <c r="F163" s="22"/>
      <c r="G163" s="23">
        <v>3.51</v>
      </c>
      <c r="H163" s="24"/>
      <c r="I163" s="24">
        <f t="shared" si="9"/>
        <v>3.51</v>
      </c>
      <c r="J163" s="20" t="s">
        <v>768</v>
      </c>
      <c r="K163" s="24">
        <f t="shared" si="7"/>
        <v>10.53</v>
      </c>
      <c r="L163" s="29">
        <f t="shared" si="8"/>
        <v>52.65</v>
      </c>
      <c r="M163" s="20"/>
      <c r="N163" s="20"/>
    </row>
    <row r="164" spans="1:14">
      <c r="A164" s="20">
        <v>159</v>
      </c>
      <c r="B164" s="23" t="s">
        <v>1241</v>
      </c>
      <c r="C164" s="23" t="s">
        <v>18</v>
      </c>
      <c r="D164" s="23" t="s">
        <v>1242</v>
      </c>
      <c r="E164" s="22" t="s">
        <v>1243</v>
      </c>
      <c r="F164" s="22"/>
      <c r="G164" s="23">
        <v>2.42</v>
      </c>
      <c r="H164" s="24"/>
      <c r="I164" s="24">
        <f t="shared" si="9"/>
        <v>2.42</v>
      </c>
      <c r="J164" s="20" t="s">
        <v>768</v>
      </c>
      <c r="K164" s="24">
        <f t="shared" si="7"/>
        <v>7.26</v>
      </c>
      <c r="L164" s="29">
        <f t="shared" si="8"/>
        <v>36.3</v>
      </c>
      <c r="M164" s="20"/>
      <c r="N164" s="20"/>
    </row>
    <row r="165" spans="1:14">
      <c r="A165" s="20">
        <v>160</v>
      </c>
      <c r="B165" s="23" t="s">
        <v>1244</v>
      </c>
      <c r="C165" s="23" t="s">
        <v>18</v>
      </c>
      <c r="D165" s="23" t="s">
        <v>1245</v>
      </c>
      <c r="E165" s="22" t="s">
        <v>1246</v>
      </c>
      <c r="F165" s="22"/>
      <c r="G165" s="23">
        <v>0.86</v>
      </c>
      <c r="H165" s="24"/>
      <c r="I165" s="24">
        <f t="shared" si="9"/>
        <v>0.86</v>
      </c>
      <c r="J165" s="20" t="s">
        <v>768</v>
      </c>
      <c r="K165" s="24">
        <f t="shared" si="7"/>
        <v>2.58</v>
      </c>
      <c r="L165" s="29">
        <f t="shared" si="8"/>
        <v>12.9</v>
      </c>
      <c r="M165" s="20"/>
      <c r="N165" s="20"/>
    </row>
    <row r="166" spans="1:14">
      <c r="A166" s="20">
        <v>161</v>
      </c>
      <c r="B166" s="23" t="s">
        <v>1247</v>
      </c>
      <c r="C166" s="23" t="s">
        <v>18</v>
      </c>
      <c r="D166" s="23" t="s">
        <v>1248</v>
      </c>
      <c r="E166" s="22" t="s">
        <v>1249</v>
      </c>
      <c r="F166" s="22"/>
      <c r="G166" s="23">
        <v>1.15</v>
      </c>
      <c r="H166" s="24"/>
      <c r="I166" s="24">
        <f t="shared" si="9"/>
        <v>1.15</v>
      </c>
      <c r="J166" s="20" t="s">
        <v>768</v>
      </c>
      <c r="K166" s="24">
        <f t="shared" si="7"/>
        <v>3.45</v>
      </c>
      <c r="L166" s="29">
        <f t="shared" si="8"/>
        <v>17.25</v>
      </c>
      <c r="M166" s="20"/>
      <c r="N166" s="20"/>
    </row>
    <row r="167" spans="1:14">
      <c r="A167" s="20">
        <v>162</v>
      </c>
      <c r="B167" s="23" t="s">
        <v>1250</v>
      </c>
      <c r="C167" s="23" t="s">
        <v>18</v>
      </c>
      <c r="D167" s="23" t="s">
        <v>1251</v>
      </c>
      <c r="E167" s="22" t="s">
        <v>1252</v>
      </c>
      <c r="F167" s="22"/>
      <c r="G167" s="23">
        <v>2.44</v>
      </c>
      <c r="H167" s="24"/>
      <c r="I167" s="24">
        <f t="shared" si="9"/>
        <v>2.44</v>
      </c>
      <c r="J167" s="20" t="s">
        <v>768</v>
      </c>
      <c r="K167" s="24">
        <f t="shared" si="7"/>
        <v>7.32</v>
      </c>
      <c r="L167" s="29">
        <f t="shared" si="8"/>
        <v>36.6</v>
      </c>
      <c r="M167" s="20"/>
      <c r="N167" s="20"/>
    </row>
    <row r="168" spans="1:14">
      <c r="A168" s="20">
        <v>163</v>
      </c>
      <c r="B168" s="23" t="s">
        <v>1253</v>
      </c>
      <c r="C168" s="23" t="s">
        <v>18</v>
      </c>
      <c r="D168" s="23" t="s">
        <v>1254</v>
      </c>
      <c r="E168" s="22" t="s">
        <v>1255</v>
      </c>
      <c r="F168" s="22"/>
      <c r="G168" s="23">
        <v>2.9</v>
      </c>
      <c r="H168" s="24"/>
      <c r="I168" s="24">
        <f t="shared" si="9"/>
        <v>2.9</v>
      </c>
      <c r="J168" s="20" t="s">
        <v>768</v>
      </c>
      <c r="K168" s="24">
        <f t="shared" si="7"/>
        <v>8.7</v>
      </c>
      <c r="L168" s="29">
        <f t="shared" si="8"/>
        <v>43.5</v>
      </c>
      <c r="M168" s="20"/>
      <c r="N168" s="20"/>
    </row>
    <row r="169" spans="1:14">
      <c r="A169" s="20">
        <v>164</v>
      </c>
      <c r="B169" s="23" t="s">
        <v>1256</v>
      </c>
      <c r="C169" s="23" t="s">
        <v>18</v>
      </c>
      <c r="D169" s="23" t="s">
        <v>1257</v>
      </c>
      <c r="E169" s="22" t="s">
        <v>1258</v>
      </c>
      <c r="F169" s="22"/>
      <c r="G169" s="23">
        <v>1.13</v>
      </c>
      <c r="H169" s="24"/>
      <c r="I169" s="24">
        <f t="shared" si="9"/>
        <v>1.13</v>
      </c>
      <c r="J169" s="20" t="s">
        <v>768</v>
      </c>
      <c r="K169" s="24">
        <f t="shared" si="7"/>
        <v>3.39</v>
      </c>
      <c r="L169" s="29">
        <f t="shared" si="8"/>
        <v>16.95</v>
      </c>
      <c r="M169" s="20"/>
      <c r="N169" s="20"/>
    </row>
    <row r="170" spans="1:14">
      <c r="A170" s="20">
        <v>165</v>
      </c>
      <c r="B170" s="23" t="s">
        <v>1259</v>
      </c>
      <c r="C170" s="23" t="s">
        <v>18</v>
      </c>
      <c r="D170" s="23" t="s">
        <v>1260</v>
      </c>
      <c r="E170" s="22" t="s">
        <v>1261</v>
      </c>
      <c r="F170" s="22"/>
      <c r="G170" s="23">
        <v>1.15</v>
      </c>
      <c r="H170" s="24"/>
      <c r="I170" s="24">
        <f t="shared" si="9"/>
        <v>1.15</v>
      </c>
      <c r="J170" s="20" t="s">
        <v>768</v>
      </c>
      <c r="K170" s="24">
        <f t="shared" si="7"/>
        <v>3.45</v>
      </c>
      <c r="L170" s="29">
        <f t="shared" si="8"/>
        <v>17.25</v>
      </c>
      <c r="M170" s="20"/>
      <c r="N170" s="20"/>
    </row>
    <row r="171" spans="1:14">
      <c r="A171" s="20">
        <v>166</v>
      </c>
      <c r="B171" s="23" t="s">
        <v>1262</v>
      </c>
      <c r="C171" s="23" t="s">
        <v>18</v>
      </c>
      <c r="D171" s="23" t="s">
        <v>1263</v>
      </c>
      <c r="E171" s="22" t="s">
        <v>1264</v>
      </c>
      <c r="F171" s="22"/>
      <c r="G171" s="23">
        <v>1.77</v>
      </c>
      <c r="H171" s="24"/>
      <c r="I171" s="24">
        <f t="shared" si="9"/>
        <v>1.77</v>
      </c>
      <c r="J171" s="20" t="s">
        <v>768</v>
      </c>
      <c r="K171" s="24">
        <f t="shared" si="7"/>
        <v>5.31</v>
      </c>
      <c r="L171" s="29">
        <f t="shared" si="8"/>
        <v>26.55</v>
      </c>
      <c r="M171" s="20"/>
      <c r="N171" s="20"/>
    </row>
    <row r="172" spans="1:14">
      <c r="A172" s="20">
        <v>167</v>
      </c>
      <c r="B172" s="23" t="s">
        <v>1265</v>
      </c>
      <c r="C172" s="23" t="s">
        <v>18</v>
      </c>
      <c r="D172" s="23" t="s">
        <v>1266</v>
      </c>
      <c r="E172" s="22" t="s">
        <v>1267</v>
      </c>
      <c r="F172" s="22"/>
      <c r="G172" s="23">
        <v>0.72</v>
      </c>
      <c r="H172" s="24"/>
      <c r="I172" s="24">
        <f t="shared" si="9"/>
        <v>0.72</v>
      </c>
      <c r="J172" s="20" t="s">
        <v>768</v>
      </c>
      <c r="K172" s="24">
        <f t="shared" si="7"/>
        <v>2.16</v>
      </c>
      <c r="L172" s="29">
        <f t="shared" si="8"/>
        <v>10.8</v>
      </c>
      <c r="M172" s="20"/>
      <c r="N172" s="20"/>
    </row>
    <row r="173" spans="1:14">
      <c r="A173" s="20">
        <v>168</v>
      </c>
      <c r="B173" s="23" t="s">
        <v>1268</v>
      </c>
      <c r="C173" s="23" t="s">
        <v>18</v>
      </c>
      <c r="D173" s="23" t="s">
        <v>1269</v>
      </c>
      <c r="E173" s="22" t="s">
        <v>1270</v>
      </c>
      <c r="F173" s="22"/>
      <c r="G173" s="23">
        <v>0.25</v>
      </c>
      <c r="H173" s="24"/>
      <c r="I173" s="24">
        <f t="shared" si="9"/>
        <v>0.25</v>
      </c>
      <c r="J173" s="20" t="s">
        <v>768</v>
      </c>
      <c r="K173" s="24">
        <f t="shared" si="7"/>
        <v>0.75</v>
      </c>
      <c r="L173" s="29">
        <f t="shared" si="8"/>
        <v>3.75</v>
      </c>
      <c r="M173" s="20"/>
      <c r="N173" s="20"/>
    </row>
    <row r="174" spans="1:14">
      <c r="A174" s="20">
        <v>169</v>
      </c>
      <c r="B174" s="23" t="s">
        <v>1271</v>
      </c>
      <c r="C174" s="23" t="s">
        <v>18</v>
      </c>
      <c r="D174" s="23" t="s">
        <v>1272</v>
      </c>
      <c r="E174" s="22" t="s">
        <v>1273</v>
      </c>
      <c r="F174" s="22"/>
      <c r="G174" s="23">
        <v>1.46</v>
      </c>
      <c r="H174" s="24"/>
      <c r="I174" s="24">
        <f t="shared" si="9"/>
        <v>1.46</v>
      </c>
      <c r="J174" s="20" t="s">
        <v>768</v>
      </c>
      <c r="K174" s="24">
        <f t="shared" si="7"/>
        <v>4.38</v>
      </c>
      <c r="L174" s="29">
        <f t="shared" si="8"/>
        <v>21.9</v>
      </c>
      <c r="M174" s="20"/>
      <c r="N174" s="20"/>
    </row>
    <row r="175" spans="1:14">
      <c r="A175" s="20">
        <v>170</v>
      </c>
      <c r="B175" s="23" t="s">
        <v>1274</v>
      </c>
      <c r="C175" s="23" t="s">
        <v>18</v>
      </c>
      <c r="D175" s="23" t="s">
        <v>1275</v>
      </c>
      <c r="E175" s="22" t="s">
        <v>1276</v>
      </c>
      <c r="F175" s="22"/>
      <c r="G175" s="23">
        <v>1.66</v>
      </c>
      <c r="H175" s="24"/>
      <c r="I175" s="24">
        <f t="shared" si="9"/>
        <v>1.66</v>
      </c>
      <c r="J175" s="20" t="s">
        <v>768</v>
      </c>
      <c r="K175" s="24">
        <f t="shared" si="7"/>
        <v>4.98</v>
      </c>
      <c r="L175" s="29">
        <f t="shared" si="8"/>
        <v>24.9</v>
      </c>
      <c r="M175" s="20"/>
      <c r="N175" s="20"/>
    </row>
    <row r="176" spans="1:14">
      <c r="A176" s="20">
        <v>171</v>
      </c>
      <c r="B176" s="23" t="s">
        <v>1277</v>
      </c>
      <c r="C176" s="23" t="s">
        <v>18</v>
      </c>
      <c r="D176" s="23" t="s">
        <v>1278</v>
      </c>
      <c r="E176" s="22" t="s">
        <v>1279</v>
      </c>
      <c r="F176" s="22"/>
      <c r="G176" s="23">
        <v>1.21</v>
      </c>
      <c r="H176" s="24"/>
      <c r="I176" s="24">
        <f t="shared" si="9"/>
        <v>1.21</v>
      </c>
      <c r="J176" s="20" t="s">
        <v>768</v>
      </c>
      <c r="K176" s="24">
        <f t="shared" si="7"/>
        <v>3.63</v>
      </c>
      <c r="L176" s="29">
        <f t="shared" si="8"/>
        <v>18.15</v>
      </c>
      <c r="M176" s="20"/>
      <c r="N176" s="20"/>
    </row>
    <row r="177" spans="1:14">
      <c r="A177" s="20">
        <v>172</v>
      </c>
      <c r="B177" s="23" t="s">
        <v>1280</v>
      </c>
      <c r="C177" s="23" t="s">
        <v>18</v>
      </c>
      <c r="D177" s="23" t="s">
        <v>1281</v>
      </c>
      <c r="E177" s="22" t="s">
        <v>1282</v>
      </c>
      <c r="F177" s="22"/>
      <c r="G177" s="23">
        <v>1.1</v>
      </c>
      <c r="H177" s="24"/>
      <c r="I177" s="24">
        <f t="shared" si="9"/>
        <v>1.1</v>
      </c>
      <c r="J177" s="20" t="s">
        <v>768</v>
      </c>
      <c r="K177" s="24">
        <f t="shared" si="7"/>
        <v>3.3</v>
      </c>
      <c r="L177" s="29">
        <f t="shared" si="8"/>
        <v>16.5</v>
      </c>
      <c r="M177" s="20"/>
      <c r="N177" s="20"/>
    </row>
    <row r="178" spans="1:14">
      <c r="A178" s="20">
        <v>173</v>
      </c>
      <c r="B178" s="23" t="s">
        <v>1283</v>
      </c>
      <c r="C178" s="23" t="s">
        <v>18</v>
      </c>
      <c r="D178" s="23" t="s">
        <v>1284</v>
      </c>
      <c r="E178" s="22" t="s">
        <v>1285</v>
      </c>
      <c r="F178" s="22"/>
      <c r="G178" s="23">
        <v>1.44</v>
      </c>
      <c r="H178" s="24"/>
      <c r="I178" s="24">
        <f t="shared" si="9"/>
        <v>1.44</v>
      </c>
      <c r="J178" s="20" t="s">
        <v>768</v>
      </c>
      <c r="K178" s="24">
        <f t="shared" si="7"/>
        <v>4.32</v>
      </c>
      <c r="L178" s="29">
        <f t="shared" si="8"/>
        <v>21.6</v>
      </c>
      <c r="M178" s="20"/>
      <c r="N178" s="20"/>
    </row>
    <row r="179" spans="1:14">
      <c r="A179" s="20">
        <v>174</v>
      </c>
      <c r="B179" s="23" t="s">
        <v>1286</v>
      </c>
      <c r="C179" s="23" t="s">
        <v>18</v>
      </c>
      <c r="D179" s="23" t="s">
        <v>1287</v>
      </c>
      <c r="E179" s="22" t="s">
        <v>1288</v>
      </c>
      <c r="F179" s="22"/>
      <c r="G179" s="23">
        <v>1.14</v>
      </c>
      <c r="H179" s="24"/>
      <c r="I179" s="24">
        <f t="shared" si="9"/>
        <v>1.14</v>
      </c>
      <c r="J179" s="20" t="s">
        <v>768</v>
      </c>
      <c r="K179" s="24">
        <f t="shared" si="7"/>
        <v>3.42</v>
      </c>
      <c r="L179" s="29">
        <f t="shared" si="8"/>
        <v>17.1</v>
      </c>
      <c r="M179" s="20"/>
      <c r="N179" s="20"/>
    </row>
    <row r="180" spans="1:14">
      <c r="A180" s="20">
        <v>175</v>
      </c>
      <c r="B180" s="23" t="s">
        <v>1289</v>
      </c>
      <c r="C180" s="23" t="s">
        <v>18</v>
      </c>
      <c r="D180" s="23" t="s">
        <v>1290</v>
      </c>
      <c r="E180" s="22" t="s">
        <v>1291</v>
      </c>
      <c r="F180" s="22"/>
      <c r="G180" s="23">
        <v>0.45</v>
      </c>
      <c r="H180" s="24"/>
      <c r="I180" s="24">
        <f t="shared" si="9"/>
        <v>0.45</v>
      </c>
      <c r="J180" s="20" t="s">
        <v>768</v>
      </c>
      <c r="K180" s="24">
        <f t="shared" si="7"/>
        <v>1.35</v>
      </c>
      <c r="L180" s="29">
        <f t="shared" si="8"/>
        <v>6.75</v>
      </c>
      <c r="M180" s="20"/>
      <c r="N180" s="20"/>
    </row>
    <row r="181" spans="1:14">
      <c r="A181" s="20">
        <v>176</v>
      </c>
      <c r="B181" s="23" t="s">
        <v>1292</v>
      </c>
      <c r="C181" s="23" t="s">
        <v>18</v>
      </c>
      <c r="D181" s="23" t="s">
        <v>1293</v>
      </c>
      <c r="E181" s="22" t="s">
        <v>1294</v>
      </c>
      <c r="F181" s="22"/>
      <c r="G181" s="23">
        <v>2.9</v>
      </c>
      <c r="H181" s="24"/>
      <c r="I181" s="24">
        <f t="shared" si="9"/>
        <v>2.9</v>
      </c>
      <c r="J181" s="20" t="s">
        <v>768</v>
      </c>
      <c r="K181" s="24">
        <f t="shared" si="7"/>
        <v>8.7</v>
      </c>
      <c r="L181" s="29">
        <f t="shared" si="8"/>
        <v>43.5</v>
      </c>
      <c r="M181" s="20"/>
      <c r="N181" s="20"/>
    </row>
    <row r="182" spans="1:14">
      <c r="A182" s="20">
        <v>177</v>
      </c>
      <c r="B182" s="23" t="s">
        <v>1295</v>
      </c>
      <c r="C182" s="23" t="s">
        <v>18</v>
      </c>
      <c r="D182" s="23" t="s">
        <v>1296</v>
      </c>
      <c r="E182" s="22" t="s">
        <v>1297</v>
      </c>
      <c r="F182" s="22"/>
      <c r="G182" s="23">
        <v>2.25</v>
      </c>
      <c r="H182" s="24"/>
      <c r="I182" s="24">
        <f t="shared" si="9"/>
        <v>2.25</v>
      </c>
      <c r="J182" s="20" t="s">
        <v>768</v>
      </c>
      <c r="K182" s="24">
        <f t="shared" si="7"/>
        <v>6.75</v>
      </c>
      <c r="L182" s="29">
        <f t="shared" si="8"/>
        <v>33.75</v>
      </c>
      <c r="M182" s="20"/>
      <c r="N182" s="20"/>
    </row>
    <row r="183" spans="1:14">
      <c r="A183" s="20">
        <v>178</v>
      </c>
      <c r="B183" s="23" t="s">
        <v>1298</v>
      </c>
      <c r="C183" s="23" t="s">
        <v>18</v>
      </c>
      <c r="D183" s="23" t="s">
        <v>1299</v>
      </c>
      <c r="E183" s="22" t="s">
        <v>1300</v>
      </c>
      <c r="F183" s="22"/>
      <c r="G183" s="23">
        <v>2.65</v>
      </c>
      <c r="H183" s="24"/>
      <c r="I183" s="24">
        <f t="shared" si="9"/>
        <v>2.65</v>
      </c>
      <c r="J183" s="20" t="s">
        <v>768</v>
      </c>
      <c r="K183" s="24">
        <f t="shared" si="7"/>
        <v>7.95</v>
      </c>
      <c r="L183" s="29">
        <f t="shared" si="8"/>
        <v>39.75</v>
      </c>
      <c r="M183" s="20"/>
      <c r="N183" s="20"/>
    </row>
    <row r="184" spans="1:14">
      <c r="A184" s="20">
        <v>179</v>
      </c>
      <c r="B184" s="23" t="s">
        <v>1301</v>
      </c>
      <c r="C184" s="23" t="s">
        <v>18</v>
      </c>
      <c r="D184" s="23" t="s">
        <v>1302</v>
      </c>
      <c r="E184" s="22" t="s">
        <v>1303</v>
      </c>
      <c r="F184" s="22"/>
      <c r="G184" s="23">
        <v>1.73</v>
      </c>
      <c r="H184" s="24"/>
      <c r="I184" s="24">
        <f t="shared" si="9"/>
        <v>1.73</v>
      </c>
      <c r="J184" s="20" t="s">
        <v>768</v>
      </c>
      <c r="K184" s="24">
        <f t="shared" si="7"/>
        <v>5.19</v>
      </c>
      <c r="L184" s="29">
        <f t="shared" si="8"/>
        <v>25.95</v>
      </c>
      <c r="M184" s="20"/>
      <c r="N184" s="20"/>
    </row>
    <row r="185" spans="1:14">
      <c r="A185" s="20">
        <v>180</v>
      </c>
      <c r="B185" s="23" t="s">
        <v>1304</v>
      </c>
      <c r="C185" s="23" t="s">
        <v>18</v>
      </c>
      <c r="D185" s="23" t="s">
        <v>1305</v>
      </c>
      <c r="E185" s="22" t="s">
        <v>1306</v>
      </c>
      <c r="F185" s="22"/>
      <c r="G185" s="23">
        <v>2.16</v>
      </c>
      <c r="H185" s="24"/>
      <c r="I185" s="24">
        <f t="shared" si="9"/>
        <v>2.16</v>
      </c>
      <c r="J185" s="20" t="s">
        <v>768</v>
      </c>
      <c r="K185" s="24">
        <f t="shared" si="7"/>
        <v>6.48</v>
      </c>
      <c r="L185" s="29">
        <f t="shared" si="8"/>
        <v>32.4</v>
      </c>
      <c r="M185" s="20"/>
      <c r="N185" s="20"/>
    </row>
    <row r="186" spans="1:14">
      <c r="A186" s="20">
        <v>181</v>
      </c>
      <c r="B186" s="23" t="s">
        <v>1307</v>
      </c>
      <c r="C186" s="23" t="s">
        <v>18</v>
      </c>
      <c r="D186" s="23" t="s">
        <v>1308</v>
      </c>
      <c r="E186" s="22" t="s">
        <v>1309</v>
      </c>
      <c r="F186" s="22"/>
      <c r="G186" s="23">
        <v>2.1</v>
      </c>
      <c r="H186" s="24"/>
      <c r="I186" s="24">
        <f t="shared" si="9"/>
        <v>2.1</v>
      </c>
      <c r="J186" s="20" t="s">
        <v>768</v>
      </c>
      <c r="K186" s="24">
        <f t="shared" si="7"/>
        <v>6.3</v>
      </c>
      <c r="L186" s="29">
        <f t="shared" si="8"/>
        <v>31.5</v>
      </c>
      <c r="M186" s="20"/>
      <c r="N186" s="20"/>
    </row>
    <row r="187" spans="1:14">
      <c r="A187" s="20">
        <v>182</v>
      </c>
      <c r="B187" s="23" t="s">
        <v>1310</v>
      </c>
      <c r="C187" s="23" t="s">
        <v>18</v>
      </c>
      <c r="D187" s="23" t="s">
        <v>1311</v>
      </c>
      <c r="E187" s="22" t="s">
        <v>1312</v>
      </c>
      <c r="F187" s="22"/>
      <c r="G187" s="23">
        <v>3.08</v>
      </c>
      <c r="H187" s="24"/>
      <c r="I187" s="24">
        <f t="shared" si="9"/>
        <v>3.08</v>
      </c>
      <c r="J187" s="20" t="s">
        <v>768</v>
      </c>
      <c r="K187" s="24">
        <f t="shared" si="7"/>
        <v>9.24</v>
      </c>
      <c r="L187" s="29">
        <f t="shared" si="8"/>
        <v>46.2</v>
      </c>
      <c r="M187" s="20"/>
      <c r="N187" s="20"/>
    </row>
    <row r="188" spans="1:14">
      <c r="A188" s="20">
        <v>183</v>
      </c>
      <c r="B188" s="23" t="s">
        <v>1313</v>
      </c>
      <c r="C188" s="23" t="s">
        <v>18</v>
      </c>
      <c r="D188" s="23" t="s">
        <v>1314</v>
      </c>
      <c r="E188" s="22" t="s">
        <v>1315</v>
      </c>
      <c r="F188" s="22"/>
      <c r="G188" s="23">
        <v>5.19</v>
      </c>
      <c r="H188" s="24"/>
      <c r="I188" s="24">
        <f t="shared" si="9"/>
        <v>5.19</v>
      </c>
      <c r="J188" s="20" t="s">
        <v>768</v>
      </c>
      <c r="K188" s="24">
        <f t="shared" si="7"/>
        <v>15.57</v>
      </c>
      <c r="L188" s="29">
        <f t="shared" si="8"/>
        <v>77.85</v>
      </c>
      <c r="M188" s="20"/>
      <c r="N188" s="20"/>
    </row>
    <row r="189" spans="1:14">
      <c r="A189" s="20">
        <v>184</v>
      </c>
      <c r="B189" s="23" t="s">
        <v>1316</v>
      </c>
      <c r="C189" s="23" t="s">
        <v>18</v>
      </c>
      <c r="D189" s="23" t="s">
        <v>1317</v>
      </c>
      <c r="E189" s="22" t="s">
        <v>1318</v>
      </c>
      <c r="F189" s="22"/>
      <c r="G189" s="23">
        <v>2.19</v>
      </c>
      <c r="H189" s="24"/>
      <c r="I189" s="24">
        <f t="shared" si="9"/>
        <v>2.19</v>
      </c>
      <c r="J189" s="20" t="s">
        <v>768</v>
      </c>
      <c r="K189" s="24">
        <f t="shared" si="7"/>
        <v>6.57</v>
      </c>
      <c r="L189" s="29">
        <f t="shared" si="8"/>
        <v>32.85</v>
      </c>
      <c r="M189" s="20"/>
      <c r="N189" s="20"/>
    </row>
    <row r="190" spans="1:14">
      <c r="A190" s="20">
        <v>185</v>
      </c>
      <c r="B190" s="23" t="s">
        <v>1319</v>
      </c>
      <c r="C190" s="23" t="s">
        <v>18</v>
      </c>
      <c r="D190" s="23" t="s">
        <v>1320</v>
      </c>
      <c r="E190" s="22" t="s">
        <v>1321</v>
      </c>
      <c r="F190" s="22"/>
      <c r="G190" s="23">
        <v>1.98</v>
      </c>
      <c r="H190" s="24"/>
      <c r="I190" s="24">
        <f t="shared" si="9"/>
        <v>1.98</v>
      </c>
      <c r="J190" s="20" t="s">
        <v>768</v>
      </c>
      <c r="K190" s="24">
        <f t="shared" si="7"/>
        <v>5.94</v>
      </c>
      <c r="L190" s="29">
        <f t="shared" si="8"/>
        <v>29.7</v>
      </c>
      <c r="M190" s="20"/>
      <c r="N190" s="20"/>
    </row>
    <row r="191" spans="1:14">
      <c r="A191" s="20">
        <v>186</v>
      </c>
      <c r="B191" s="23" t="s">
        <v>1322</v>
      </c>
      <c r="C191" s="23" t="s">
        <v>18</v>
      </c>
      <c r="D191" s="23" t="s">
        <v>1323</v>
      </c>
      <c r="E191" s="22" t="s">
        <v>1324</v>
      </c>
      <c r="F191" s="22"/>
      <c r="G191" s="23">
        <v>1.14</v>
      </c>
      <c r="H191" s="24"/>
      <c r="I191" s="24">
        <f t="shared" si="9"/>
        <v>1.14</v>
      </c>
      <c r="J191" s="20" t="s">
        <v>768</v>
      </c>
      <c r="K191" s="24">
        <f t="shared" si="7"/>
        <v>3.42</v>
      </c>
      <c r="L191" s="29">
        <f t="shared" si="8"/>
        <v>17.1</v>
      </c>
      <c r="M191" s="20"/>
      <c r="N191" s="20"/>
    </row>
    <row r="192" spans="1:14">
      <c r="A192" s="20">
        <v>187</v>
      </c>
      <c r="B192" s="23" t="s">
        <v>1325</v>
      </c>
      <c r="C192" s="23" t="s">
        <v>18</v>
      </c>
      <c r="D192" s="23" t="s">
        <v>1326</v>
      </c>
      <c r="E192" s="22" t="s">
        <v>1327</v>
      </c>
      <c r="F192" s="22"/>
      <c r="G192" s="23">
        <v>2.01</v>
      </c>
      <c r="H192" s="24"/>
      <c r="I192" s="24">
        <f t="shared" si="9"/>
        <v>2.01</v>
      </c>
      <c r="J192" s="20" t="s">
        <v>768</v>
      </c>
      <c r="K192" s="24">
        <f t="shared" si="7"/>
        <v>6.03</v>
      </c>
      <c r="L192" s="29">
        <f t="shared" si="8"/>
        <v>30.15</v>
      </c>
      <c r="M192" s="20"/>
      <c r="N192" s="20"/>
    </row>
    <row r="193" spans="1:14">
      <c r="A193" s="20">
        <v>188</v>
      </c>
      <c r="B193" s="23" t="s">
        <v>1328</v>
      </c>
      <c r="C193" s="23" t="s">
        <v>18</v>
      </c>
      <c r="D193" s="23" t="s">
        <v>1329</v>
      </c>
      <c r="E193" s="22" t="s">
        <v>1330</v>
      </c>
      <c r="F193" s="22"/>
      <c r="G193" s="23">
        <v>0.66</v>
      </c>
      <c r="H193" s="24"/>
      <c r="I193" s="24">
        <f t="shared" si="9"/>
        <v>0.66</v>
      </c>
      <c r="J193" s="20" t="s">
        <v>768</v>
      </c>
      <c r="K193" s="24">
        <f t="shared" si="7"/>
        <v>1.98</v>
      </c>
      <c r="L193" s="29">
        <f t="shared" si="8"/>
        <v>9.9</v>
      </c>
      <c r="M193" s="20"/>
      <c r="N193" s="20"/>
    </row>
    <row r="194" spans="1:14">
      <c r="A194" s="20">
        <v>189</v>
      </c>
      <c r="B194" s="23" t="s">
        <v>1331</v>
      </c>
      <c r="C194" s="23" t="s">
        <v>18</v>
      </c>
      <c r="D194" s="23" t="s">
        <v>1332</v>
      </c>
      <c r="E194" s="22" t="s">
        <v>1333</v>
      </c>
      <c r="F194" s="22"/>
      <c r="G194" s="23">
        <v>0.6</v>
      </c>
      <c r="H194" s="24"/>
      <c r="I194" s="24">
        <f t="shared" si="9"/>
        <v>0.6</v>
      </c>
      <c r="J194" s="20" t="s">
        <v>768</v>
      </c>
      <c r="K194" s="24">
        <f t="shared" si="7"/>
        <v>1.8</v>
      </c>
      <c r="L194" s="29">
        <f t="shared" si="8"/>
        <v>9</v>
      </c>
      <c r="M194" s="20"/>
      <c r="N194" s="20"/>
    </row>
    <row r="195" spans="1:14">
      <c r="A195" s="20">
        <v>190</v>
      </c>
      <c r="B195" s="23" t="s">
        <v>1334</v>
      </c>
      <c r="C195" s="23" t="s">
        <v>18</v>
      </c>
      <c r="D195" s="23" t="s">
        <v>1335</v>
      </c>
      <c r="E195" s="22" t="s">
        <v>1336</v>
      </c>
      <c r="F195" s="22"/>
      <c r="G195" s="23">
        <v>2.39</v>
      </c>
      <c r="H195" s="24"/>
      <c r="I195" s="24">
        <f t="shared" si="9"/>
        <v>2.39</v>
      </c>
      <c r="J195" s="20" t="s">
        <v>768</v>
      </c>
      <c r="K195" s="24">
        <f t="shared" si="7"/>
        <v>7.17</v>
      </c>
      <c r="L195" s="29">
        <f t="shared" si="8"/>
        <v>35.85</v>
      </c>
      <c r="M195" s="20"/>
      <c r="N195" s="20"/>
    </row>
    <row r="196" spans="1:14">
      <c r="A196" s="20">
        <v>191</v>
      </c>
      <c r="B196" s="23" t="s">
        <v>1337</v>
      </c>
      <c r="C196" s="23" t="s">
        <v>18</v>
      </c>
      <c r="D196" s="23" t="s">
        <v>1338</v>
      </c>
      <c r="E196" s="22" t="s">
        <v>1339</v>
      </c>
      <c r="F196" s="22"/>
      <c r="G196" s="23">
        <v>3.2</v>
      </c>
      <c r="H196" s="24"/>
      <c r="I196" s="24">
        <f t="shared" si="9"/>
        <v>3.2</v>
      </c>
      <c r="J196" s="20" t="s">
        <v>768</v>
      </c>
      <c r="K196" s="24">
        <f t="shared" si="7"/>
        <v>9.6</v>
      </c>
      <c r="L196" s="29">
        <f t="shared" si="8"/>
        <v>48</v>
      </c>
      <c r="M196" s="20"/>
      <c r="N196" s="20"/>
    </row>
    <row r="197" spans="1:14">
      <c r="A197" s="20">
        <v>192</v>
      </c>
      <c r="B197" s="23" t="s">
        <v>1340</v>
      </c>
      <c r="C197" s="23" t="s">
        <v>18</v>
      </c>
      <c r="D197" s="23" t="s">
        <v>1341</v>
      </c>
      <c r="E197" s="22" t="s">
        <v>1342</v>
      </c>
      <c r="F197" s="22"/>
      <c r="G197" s="23">
        <v>3.64</v>
      </c>
      <c r="H197" s="24"/>
      <c r="I197" s="24">
        <f t="shared" ref="I197:I247" si="10">G197</f>
        <v>3.64</v>
      </c>
      <c r="J197" s="20" t="s">
        <v>768</v>
      </c>
      <c r="K197" s="24">
        <f t="shared" si="7"/>
        <v>10.92</v>
      </c>
      <c r="L197" s="29">
        <f t="shared" si="8"/>
        <v>54.6</v>
      </c>
      <c r="M197" s="20"/>
      <c r="N197" s="20"/>
    </row>
    <row r="198" spans="1:14">
      <c r="A198" s="20">
        <v>193</v>
      </c>
      <c r="B198" s="23" t="s">
        <v>1343</v>
      </c>
      <c r="C198" s="23" t="s">
        <v>18</v>
      </c>
      <c r="D198" s="23" t="s">
        <v>1344</v>
      </c>
      <c r="E198" s="22" t="s">
        <v>1345</v>
      </c>
      <c r="F198" s="22"/>
      <c r="G198" s="23">
        <v>2.34</v>
      </c>
      <c r="H198" s="24"/>
      <c r="I198" s="24">
        <f t="shared" si="10"/>
        <v>2.34</v>
      </c>
      <c r="J198" s="20" t="s">
        <v>768</v>
      </c>
      <c r="K198" s="24">
        <f t="shared" si="7"/>
        <v>7.02</v>
      </c>
      <c r="L198" s="29">
        <f t="shared" si="8"/>
        <v>35.1</v>
      </c>
      <c r="M198" s="20"/>
      <c r="N198" s="20"/>
    </row>
    <row r="199" spans="1:14">
      <c r="A199" s="20">
        <v>194</v>
      </c>
      <c r="B199" s="23" t="s">
        <v>1346</v>
      </c>
      <c r="C199" s="23" t="s">
        <v>18</v>
      </c>
      <c r="D199" s="23" t="s">
        <v>1347</v>
      </c>
      <c r="E199" s="22" t="s">
        <v>1348</v>
      </c>
      <c r="F199" s="22"/>
      <c r="G199" s="23">
        <v>3.56</v>
      </c>
      <c r="H199" s="24"/>
      <c r="I199" s="24">
        <f t="shared" si="10"/>
        <v>3.56</v>
      </c>
      <c r="J199" s="20" t="s">
        <v>768</v>
      </c>
      <c r="K199" s="24">
        <f t="shared" ref="K199:K262" si="11">I199*3</f>
        <v>10.68</v>
      </c>
      <c r="L199" s="29">
        <f t="shared" ref="L199:L262" si="12">I199*15</f>
        <v>53.4</v>
      </c>
      <c r="M199" s="20"/>
      <c r="N199" s="20"/>
    </row>
    <row r="200" spans="1:14">
      <c r="A200" s="20">
        <v>195</v>
      </c>
      <c r="B200" s="23" t="s">
        <v>1349</v>
      </c>
      <c r="C200" s="23" t="s">
        <v>18</v>
      </c>
      <c r="D200" s="23" t="s">
        <v>1350</v>
      </c>
      <c r="E200" s="22" t="s">
        <v>1351</v>
      </c>
      <c r="F200" s="22"/>
      <c r="G200" s="23">
        <v>2.04</v>
      </c>
      <c r="H200" s="24"/>
      <c r="I200" s="24">
        <f t="shared" si="10"/>
        <v>2.04</v>
      </c>
      <c r="J200" s="20" t="s">
        <v>768</v>
      </c>
      <c r="K200" s="24">
        <f t="shared" si="11"/>
        <v>6.12</v>
      </c>
      <c r="L200" s="29">
        <f t="shared" si="12"/>
        <v>30.6</v>
      </c>
      <c r="M200" s="20"/>
      <c r="N200" s="20"/>
    </row>
    <row r="201" spans="1:14">
      <c r="A201" s="20">
        <v>196</v>
      </c>
      <c r="B201" s="23" t="s">
        <v>1352</v>
      </c>
      <c r="C201" s="23" t="s">
        <v>18</v>
      </c>
      <c r="D201" s="23" t="s">
        <v>1353</v>
      </c>
      <c r="E201" s="22" t="s">
        <v>1354</v>
      </c>
      <c r="F201" s="22"/>
      <c r="G201" s="23">
        <v>0.64</v>
      </c>
      <c r="H201" s="24"/>
      <c r="I201" s="24">
        <f t="shared" si="10"/>
        <v>0.64</v>
      </c>
      <c r="J201" s="20" t="s">
        <v>768</v>
      </c>
      <c r="K201" s="24">
        <f t="shared" si="11"/>
        <v>1.92</v>
      </c>
      <c r="L201" s="29">
        <f t="shared" si="12"/>
        <v>9.6</v>
      </c>
      <c r="M201" s="20"/>
      <c r="N201" s="20"/>
    </row>
    <row r="202" spans="1:14">
      <c r="A202" s="20">
        <v>197</v>
      </c>
      <c r="B202" s="23" t="s">
        <v>1355</v>
      </c>
      <c r="C202" s="23" t="s">
        <v>18</v>
      </c>
      <c r="D202" s="23" t="s">
        <v>1356</v>
      </c>
      <c r="E202" s="22" t="s">
        <v>1357</v>
      </c>
      <c r="F202" s="22"/>
      <c r="G202" s="23">
        <v>0.45</v>
      </c>
      <c r="H202" s="24"/>
      <c r="I202" s="24">
        <f t="shared" si="10"/>
        <v>0.45</v>
      </c>
      <c r="J202" s="20" t="s">
        <v>768</v>
      </c>
      <c r="K202" s="24">
        <f t="shared" si="11"/>
        <v>1.35</v>
      </c>
      <c r="L202" s="29">
        <f t="shared" si="12"/>
        <v>6.75</v>
      </c>
      <c r="M202" s="20"/>
      <c r="N202" s="20"/>
    </row>
    <row r="203" spans="1:14">
      <c r="A203" s="20">
        <v>198</v>
      </c>
      <c r="B203" s="23" t="s">
        <v>1358</v>
      </c>
      <c r="C203" s="23" t="s">
        <v>18</v>
      </c>
      <c r="D203" s="23" t="s">
        <v>1359</v>
      </c>
      <c r="E203" s="22" t="s">
        <v>1360</v>
      </c>
      <c r="F203" s="22"/>
      <c r="G203" s="23">
        <v>0.67</v>
      </c>
      <c r="H203" s="24"/>
      <c r="I203" s="24">
        <f t="shared" si="10"/>
        <v>0.67</v>
      </c>
      <c r="J203" s="20" t="s">
        <v>768</v>
      </c>
      <c r="K203" s="24">
        <f t="shared" si="11"/>
        <v>2.01</v>
      </c>
      <c r="L203" s="29">
        <f t="shared" si="12"/>
        <v>10.05</v>
      </c>
      <c r="M203" s="20"/>
      <c r="N203" s="20"/>
    </row>
    <row r="204" spans="1:14">
      <c r="A204" s="20">
        <v>199</v>
      </c>
      <c r="B204" s="23" t="s">
        <v>1361</v>
      </c>
      <c r="C204" s="23" t="s">
        <v>18</v>
      </c>
      <c r="D204" s="23" t="s">
        <v>1362</v>
      </c>
      <c r="E204" s="22" t="s">
        <v>1363</v>
      </c>
      <c r="F204" s="22"/>
      <c r="G204" s="23">
        <v>2.44</v>
      </c>
      <c r="H204" s="24"/>
      <c r="I204" s="24">
        <f t="shared" si="10"/>
        <v>2.44</v>
      </c>
      <c r="J204" s="20" t="s">
        <v>768</v>
      </c>
      <c r="K204" s="24">
        <f t="shared" si="11"/>
        <v>7.32</v>
      </c>
      <c r="L204" s="29">
        <f t="shared" si="12"/>
        <v>36.6</v>
      </c>
      <c r="M204" s="20"/>
      <c r="N204" s="20"/>
    </row>
    <row r="205" spans="1:14">
      <c r="A205" s="20">
        <v>200</v>
      </c>
      <c r="B205" s="23" t="s">
        <v>1364</v>
      </c>
      <c r="C205" s="23" t="s">
        <v>18</v>
      </c>
      <c r="D205" s="23" t="s">
        <v>1365</v>
      </c>
      <c r="E205" s="22" t="s">
        <v>1366</v>
      </c>
      <c r="F205" s="22"/>
      <c r="G205" s="23">
        <v>0.39</v>
      </c>
      <c r="H205" s="24"/>
      <c r="I205" s="24">
        <f t="shared" si="10"/>
        <v>0.39</v>
      </c>
      <c r="J205" s="20" t="s">
        <v>768</v>
      </c>
      <c r="K205" s="24">
        <f t="shared" si="11"/>
        <v>1.17</v>
      </c>
      <c r="L205" s="29">
        <f t="shared" si="12"/>
        <v>5.85</v>
      </c>
      <c r="M205" s="20"/>
      <c r="N205" s="20"/>
    </row>
    <row r="206" spans="1:14">
      <c r="A206" s="20">
        <v>201</v>
      </c>
      <c r="B206" s="23" t="s">
        <v>1367</v>
      </c>
      <c r="C206" s="23" t="s">
        <v>18</v>
      </c>
      <c r="D206" s="23" t="s">
        <v>1368</v>
      </c>
      <c r="E206" s="22" t="s">
        <v>1369</v>
      </c>
      <c r="F206" s="22"/>
      <c r="G206" s="23">
        <v>2.09</v>
      </c>
      <c r="H206" s="24"/>
      <c r="I206" s="24">
        <f t="shared" si="10"/>
        <v>2.09</v>
      </c>
      <c r="J206" s="20" t="s">
        <v>768</v>
      </c>
      <c r="K206" s="24">
        <f t="shared" si="11"/>
        <v>6.27</v>
      </c>
      <c r="L206" s="29">
        <f t="shared" si="12"/>
        <v>31.35</v>
      </c>
      <c r="M206" s="20"/>
      <c r="N206" s="20"/>
    </row>
    <row r="207" spans="1:14">
      <c r="A207" s="20">
        <v>202</v>
      </c>
      <c r="B207" s="23" t="s">
        <v>1370</v>
      </c>
      <c r="C207" s="23" t="s">
        <v>18</v>
      </c>
      <c r="D207" s="23" t="s">
        <v>1371</v>
      </c>
      <c r="E207" s="22" t="s">
        <v>1372</v>
      </c>
      <c r="F207" s="22"/>
      <c r="G207" s="23">
        <v>1.47</v>
      </c>
      <c r="H207" s="24"/>
      <c r="I207" s="24">
        <f t="shared" si="10"/>
        <v>1.47</v>
      </c>
      <c r="J207" s="20" t="s">
        <v>768</v>
      </c>
      <c r="K207" s="24">
        <f t="shared" si="11"/>
        <v>4.41</v>
      </c>
      <c r="L207" s="29">
        <f t="shared" si="12"/>
        <v>22.05</v>
      </c>
      <c r="M207" s="20"/>
      <c r="N207" s="20"/>
    </row>
    <row r="208" spans="1:14">
      <c r="A208" s="20">
        <v>203</v>
      </c>
      <c r="B208" s="23" t="s">
        <v>1373</v>
      </c>
      <c r="C208" s="23" t="s">
        <v>18</v>
      </c>
      <c r="D208" s="23" t="s">
        <v>1374</v>
      </c>
      <c r="E208" s="22" t="s">
        <v>1375</v>
      </c>
      <c r="F208" s="22"/>
      <c r="G208" s="23">
        <v>0.95</v>
      </c>
      <c r="H208" s="24"/>
      <c r="I208" s="24">
        <f t="shared" si="10"/>
        <v>0.95</v>
      </c>
      <c r="J208" s="20" t="s">
        <v>768</v>
      </c>
      <c r="K208" s="24">
        <f t="shared" si="11"/>
        <v>2.85</v>
      </c>
      <c r="L208" s="29">
        <f t="shared" si="12"/>
        <v>14.25</v>
      </c>
      <c r="M208" s="20"/>
      <c r="N208" s="20"/>
    </row>
    <row r="209" spans="1:14">
      <c r="A209" s="20">
        <v>204</v>
      </c>
      <c r="B209" s="23" t="s">
        <v>1376</v>
      </c>
      <c r="C209" s="23" t="s">
        <v>18</v>
      </c>
      <c r="D209" s="23" t="s">
        <v>1377</v>
      </c>
      <c r="E209" s="22" t="s">
        <v>1378</v>
      </c>
      <c r="F209" s="22"/>
      <c r="G209" s="23">
        <v>3.48</v>
      </c>
      <c r="H209" s="24"/>
      <c r="I209" s="24">
        <f t="shared" si="10"/>
        <v>3.48</v>
      </c>
      <c r="J209" s="20" t="s">
        <v>768</v>
      </c>
      <c r="K209" s="24">
        <f t="shared" si="11"/>
        <v>10.44</v>
      </c>
      <c r="L209" s="29">
        <f t="shared" si="12"/>
        <v>52.2</v>
      </c>
      <c r="M209" s="20"/>
      <c r="N209" s="20"/>
    </row>
    <row r="210" spans="1:14">
      <c r="A210" s="20">
        <v>205</v>
      </c>
      <c r="B210" s="23" t="s">
        <v>1379</v>
      </c>
      <c r="C210" s="23" t="s">
        <v>18</v>
      </c>
      <c r="D210" s="23" t="s">
        <v>1380</v>
      </c>
      <c r="E210" s="22" t="s">
        <v>1381</v>
      </c>
      <c r="F210" s="22"/>
      <c r="G210" s="23">
        <v>2.45</v>
      </c>
      <c r="H210" s="24"/>
      <c r="I210" s="24">
        <f t="shared" si="10"/>
        <v>2.45</v>
      </c>
      <c r="J210" s="20" t="s">
        <v>768</v>
      </c>
      <c r="K210" s="24">
        <f t="shared" si="11"/>
        <v>7.35</v>
      </c>
      <c r="L210" s="29">
        <f t="shared" si="12"/>
        <v>36.75</v>
      </c>
      <c r="M210" s="20"/>
      <c r="N210" s="20"/>
    </row>
    <row r="211" spans="1:14">
      <c r="A211" s="20">
        <v>206</v>
      </c>
      <c r="B211" s="23" t="s">
        <v>1382</v>
      </c>
      <c r="C211" s="23" t="s">
        <v>18</v>
      </c>
      <c r="D211" s="23" t="s">
        <v>1383</v>
      </c>
      <c r="E211" s="22" t="s">
        <v>1384</v>
      </c>
      <c r="F211" s="22"/>
      <c r="G211" s="23">
        <v>1.17</v>
      </c>
      <c r="H211" s="24"/>
      <c r="I211" s="24">
        <f t="shared" si="10"/>
        <v>1.17</v>
      </c>
      <c r="J211" s="20" t="s">
        <v>768</v>
      </c>
      <c r="K211" s="24">
        <f t="shared" si="11"/>
        <v>3.51</v>
      </c>
      <c r="L211" s="29">
        <f t="shared" si="12"/>
        <v>17.55</v>
      </c>
      <c r="M211" s="20"/>
      <c r="N211" s="20"/>
    </row>
    <row r="212" spans="1:14">
      <c r="A212" s="20">
        <v>207</v>
      </c>
      <c r="B212" s="23" t="s">
        <v>1385</v>
      </c>
      <c r="C212" s="23" t="s">
        <v>18</v>
      </c>
      <c r="D212" s="23" t="s">
        <v>1386</v>
      </c>
      <c r="E212" s="22" t="s">
        <v>1387</v>
      </c>
      <c r="F212" s="22"/>
      <c r="G212" s="23">
        <v>0.35</v>
      </c>
      <c r="H212" s="24"/>
      <c r="I212" s="24">
        <f t="shared" si="10"/>
        <v>0.35</v>
      </c>
      <c r="J212" s="20" t="s">
        <v>768</v>
      </c>
      <c r="K212" s="24">
        <f t="shared" si="11"/>
        <v>1.05</v>
      </c>
      <c r="L212" s="29">
        <f t="shared" si="12"/>
        <v>5.25</v>
      </c>
      <c r="M212" s="20"/>
      <c r="N212" s="20"/>
    </row>
    <row r="213" spans="1:14">
      <c r="A213" s="20">
        <v>208</v>
      </c>
      <c r="B213" s="23" t="s">
        <v>1388</v>
      </c>
      <c r="C213" s="23" t="s">
        <v>18</v>
      </c>
      <c r="D213" s="23" t="s">
        <v>1389</v>
      </c>
      <c r="E213" s="22" t="s">
        <v>1390</v>
      </c>
      <c r="F213" s="22"/>
      <c r="G213" s="23">
        <v>0.67</v>
      </c>
      <c r="H213" s="24"/>
      <c r="I213" s="24">
        <f t="shared" si="10"/>
        <v>0.67</v>
      </c>
      <c r="J213" s="20" t="s">
        <v>768</v>
      </c>
      <c r="K213" s="24">
        <f t="shared" si="11"/>
        <v>2.01</v>
      </c>
      <c r="L213" s="29">
        <f t="shared" si="12"/>
        <v>10.05</v>
      </c>
      <c r="M213" s="20"/>
      <c r="N213" s="20"/>
    </row>
    <row r="214" spans="1:14">
      <c r="A214" s="20">
        <v>209</v>
      </c>
      <c r="B214" s="23" t="s">
        <v>1391</v>
      </c>
      <c r="C214" s="23" t="s">
        <v>18</v>
      </c>
      <c r="D214" s="23" t="s">
        <v>1392</v>
      </c>
      <c r="E214" s="22" t="s">
        <v>1393</v>
      </c>
      <c r="F214" s="22"/>
      <c r="G214" s="23">
        <v>0.82</v>
      </c>
      <c r="H214" s="24"/>
      <c r="I214" s="24">
        <f t="shared" si="10"/>
        <v>0.82</v>
      </c>
      <c r="J214" s="20" t="s">
        <v>768</v>
      </c>
      <c r="K214" s="24">
        <f t="shared" si="11"/>
        <v>2.46</v>
      </c>
      <c r="L214" s="29">
        <f t="shared" si="12"/>
        <v>12.3</v>
      </c>
      <c r="M214" s="20"/>
      <c r="N214" s="20"/>
    </row>
    <row r="215" spans="1:14">
      <c r="A215" s="20">
        <v>210</v>
      </c>
      <c r="B215" s="23" t="s">
        <v>1394</v>
      </c>
      <c r="C215" s="23" t="s">
        <v>18</v>
      </c>
      <c r="D215" s="23" t="s">
        <v>1395</v>
      </c>
      <c r="E215" s="22" t="s">
        <v>1396</v>
      </c>
      <c r="F215" s="22"/>
      <c r="G215" s="23">
        <v>4.51</v>
      </c>
      <c r="H215" s="24"/>
      <c r="I215" s="24">
        <f t="shared" si="10"/>
        <v>4.51</v>
      </c>
      <c r="J215" s="20" t="s">
        <v>768</v>
      </c>
      <c r="K215" s="24">
        <f t="shared" si="11"/>
        <v>13.53</v>
      </c>
      <c r="L215" s="29">
        <f t="shared" si="12"/>
        <v>67.65</v>
      </c>
      <c r="M215" s="20"/>
      <c r="N215" s="20"/>
    </row>
    <row r="216" spans="1:14">
      <c r="A216" s="20">
        <v>211</v>
      </c>
      <c r="B216" s="23" t="s">
        <v>1397</v>
      </c>
      <c r="C216" s="23" t="s">
        <v>18</v>
      </c>
      <c r="D216" s="23" t="s">
        <v>1398</v>
      </c>
      <c r="E216" s="22" t="s">
        <v>1399</v>
      </c>
      <c r="F216" s="22"/>
      <c r="G216" s="23">
        <v>1.26</v>
      </c>
      <c r="H216" s="24"/>
      <c r="I216" s="24">
        <f t="shared" si="10"/>
        <v>1.26</v>
      </c>
      <c r="J216" s="20" t="s">
        <v>768</v>
      </c>
      <c r="K216" s="24">
        <f t="shared" si="11"/>
        <v>3.78</v>
      </c>
      <c r="L216" s="29">
        <f t="shared" si="12"/>
        <v>18.9</v>
      </c>
      <c r="M216" s="20"/>
      <c r="N216" s="20"/>
    </row>
    <row r="217" spans="1:14">
      <c r="A217" s="20">
        <v>212</v>
      </c>
      <c r="B217" s="23" t="s">
        <v>1400</v>
      </c>
      <c r="C217" s="23" t="s">
        <v>18</v>
      </c>
      <c r="D217" s="23" t="s">
        <v>1401</v>
      </c>
      <c r="E217" s="22" t="s">
        <v>1402</v>
      </c>
      <c r="F217" s="22"/>
      <c r="G217" s="23">
        <v>1.81</v>
      </c>
      <c r="H217" s="24"/>
      <c r="I217" s="24">
        <f t="shared" si="10"/>
        <v>1.81</v>
      </c>
      <c r="J217" s="20" t="s">
        <v>768</v>
      </c>
      <c r="K217" s="24">
        <f t="shared" si="11"/>
        <v>5.43</v>
      </c>
      <c r="L217" s="29">
        <f t="shared" si="12"/>
        <v>27.15</v>
      </c>
      <c r="M217" s="20"/>
      <c r="N217" s="20"/>
    </row>
    <row r="218" spans="1:14">
      <c r="A218" s="20">
        <v>213</v>
      </c>
      <c r="B218" s="23" t="s">
        <v>1403</v>
      </c>
      <c r="C218" s="23" t="s">
        <v>18</v>
      </c>
      <c r="D218" s="23" t="s">
        <v>1404</v>
      </c>
      <c r="E218" s="22" t="s">
        <v>1405</v>
      </c>
      <c r="F218" s="22"/>
      <c r="G218" s="23">
        <v>0.54</v>
      </c>
      <c r="H218" s="24"/>
      <c r="I218" s="24">
        <f t="shared" si="10"/>
        <v>0.54</v>
      </c>
      <c r="J218" s="20" t="s">
        <v>768</v>
      </c>
      <c r="K218" s="24">
        <f t="shared" si="11"/>
        <v>1.62</v>
      </c>
      <c r="L218" s="29">
        <f t="shared" si="12"/>
        <v>8.1</v>
      </c>
      <c r="M218" s="20"/>
      <c r="N218" s="20"/>
    </row>
    <row r="219" spans="1:14">
      <c r="A219" s="20">
        <v>214</v>
      </c>
      <c r="B219" s="23" t="s">
        <v>1406</v>
      </c>
      <c r="C219" s="23" t="s">
        <v>18</v>
      </c>
      <c r="D219" s="23" t="s">
        <v>1407</v>
      </c>
      <c r="E219" s="22" t="s">
        <v>1408</v>
      </c>
      <c r="F219" s="22"/>
      <c r="G219" s="23">
        <v>3</v>
      </c>
      <c r="H219" s="24"/>
      <c r="I219" s="24">
        <f t="shared" si="10"/>
        <v>3</v>
      </c>
      <c r="J219" s="20" t="s">
        <v>768</v>
      </c>
      <c r="K219" s="24">
        <f t="shared" si="11"/>
        <v>9</v>
      </c>
      <c r="L219" s="29">
        <f t="shared" si="12"/>
        <v>45</v>
      </c>
      <c r="M219" s="20"/>
      <c r="N219" s="20"/>
    </row>
    <row r="220" spans="1:14">
      <c r="A220" s="20">
        <v>215</v>
      </c>
      <c r="B220" s="23" t="s">
        <v>1409</v>
      </c>
      <c r="C220" s="23" t="s">
        <v>18</v>
      </c>
      <c r="D220" s="23" t="s">
        <v>1410</v>
      </c>
      <c r="E220" s="22" t="s">
        <v>1411</v>
      </c>
      <c r="F220" s="22"/>
      <c r="G220" s="23">
        <v>1.27</v>
      </c>
      <c r="H220" s="24"/>
      <c r="I220" s="24">
        <f t="shared" si="10"/>
        <v>1.27</v>
      </c>
      <c r="J220" s="20" t="s">
        <v>768</v>
      </c>
      <c r="K220" s="24">
        <f t="shared" si="11"/>
        <v>3.81</v>
      </c>
      <c r="L220" s="29">
        <f t="shared" si="12"/>
        <v>19.05</v>
      </c>
      <c r="M220" s="20"/>
      <c r="N220" s="20"/>
    </row>
    <row r="221" spans="1:14">
      <c r="A221" s="20">
        <v>216</v>
      </c>
      <c r="B221" s="23" t="s">
        <v>1412</v>
      </c>
      <c r="C221" s="23" t="s">
        <v>18</v>
      </c>
      <c r="D221" s="23" t="s">
        <v>1413</v>
      </c>
      <c r="E221" s="22" t="s">
        <v>1414</v>
      </c>
      <c r="F221" s="22"/>
      <c r="G221" s="23">
        <v>1.64</v>
      </c>
      <c r="H221" s="24"/>
      <c r="I221" s="24">
        <f t="shared" si="10"/>
        <v>1.64</v>
      </c>
      <c r="J221" s="20" t="s">
        <v>768</v>
      </c>
      <c r="K221" s="24">
        <f t="shared" si="11"/>
        <v>4.92</v>
      </c>
      <c r="L221" s="29">
        <f t="shared" si="12"/>
        <v>24.6</v>
      </c>
      <c r="M221" s="20"/>
      <c r="N221" s="20"/>
    </row>
    <row r="222" spans="1:14">
      <c r="A222" s="20">
        <v>217</v>
      </c>
      <c r="B222" s="23" t="s">
        <v>1415</v>
      </c>
      <c r="C222" s="23" t="s">
        <v>18</v>
      </c>
      <c r="D222" s="23" t="s">
        <v>1416</v>
      </c>
      <c r="E222" s="22" t="s">
        <v>1417</v>
      </c>
      <c r="F222" s="22"/>
      <c r="G222" s="23">
        <v>1.84</v>
      </c>
      <c r="H222" s="24"/>
      <c r="I222" s="24">
        <f t="shared" si="10"/>
        <v>1.84</v>
      </c>
      <c r="J222" s="20" t="s">
        <v>768</v>
      </c>
      <c r="K222" s="24">
        <f t="shared" si="11"/>
        <v>5.52</v>
      </c>
      <c r="L222" s="29">
        <f t="shared" si="12"/>
        <v>27.6</v>
      </c>
      <c r="M222" s="20"/>
      <c r="N222" s="20"/>
    </row>
    <row r="223" spans="1:14">
      <c r="A223" s="20">
        <v>218</v>
      </c>
      <c r="B223" s="23" t="s">
        <v>1418</v>
      </c>
      <c r="C223" s="23" t="s">
        <v>18</v>
      </c>
      <c r="D223" s="23" t="s">
        <v>1419</v>
      </c>
      <c r="E223" s="22" t="s">
        <v>1420</v>
      </c>
      <c r="F223" s="22"/>
      <c r="G223" s="23">
        <v>1.07</v>
      </c>
      <c r="H223" s="24"/>
      <c r="I223" s="24">
        <f t="shared" si="10"/>
        <v>1.07</v>
      </c>
      <c r="J223" s="20" t="s">
        <v>768</v>
      </c>
      <c r="K223" s="24">
        <f t="shared" si="11"/>
        <v>3.21</v>
      </c>
      <c r="L223" s="29">
        <f t="shared" si="12"/>
        <v>16.05</v>
      </c>
      <c r="M223" s="20"/>
      <c r="N223" s="20"/>
    </row>
    <row r="224" spans="1:14">
      <c r="A224" s="20">
        <v>219</v>
      </c>
      <c r="B224" s="23" t="s">
        <v>1421</v>
      </c>
      <c r="C224" s="23" t="s">
        <v>18</v>
      </c>
      <c r="D224" s="23" t="s">
        <v>1422</v>
      </c>
      <c r="E224" s="22" t="s">
        <v>1423</v>
      </c>
      <c r="F224" s="22"/>
      <c r="G224" s="23">
        <v>0.93</v>
      </c>
      <c r="H224" s="24"/>
      <c r="I224" s="24">
        <f t="shared" si="10"/>
        <v>0.93</v>
      </c>
      <c r="J224" s="20" t="s">
        <v>768</v>
      </c>
      <c r="K224" s="24">
        <f t="shared" si="11"/>
        <v>2.79</v>
      </c>
      <c r="L224" s="29">
        <f t="shared" si="12"/>
        <v>13.95</v>
      </c>
      <c r="M224" s="20"/>
      <c r="N224" s="20"/>
    </row>
    <row r="225" spans="1:14">
      <c r="A225" s="20">
        <v>220</v>
      </c>
      <c r="B225" s="23" t="s">
        <v>1424</v>
      </c>
      <c r="C225" s="23" t="s">
        <v>18</v>
      </c>
      <c r="D225" s="23" t="s">
        <v>1425</v>
      </c>
      <c r="E225" s="22" t="s">
        <v>1426</v>
      </c>
      <c r="F225" s="22"/>
      <c r="G225" s="23">
        <v>2.04</v>
      </c>
      <c r="H225" s="24"/>
      <c r="I225" s="24">
        <f t="shared" si="10"/>
        <v>2.04</v>
      </c>
      <c r="J225" s="20" t="s">
        <v>768</v>
      </c>
      <c r="K225" s="24">
        <f t="shared" si="11"/>
        <v>6.12</v>
      </c>
      <c r="L225" s="29">
        <f t="shared" si="12"/>
        <v>30.6</v>
      </c>
      <c r="M225" s="20"/>
      <c r="N225" s="20"/>
    </row>
    <row r="226" spans="1:14">
      <c r="A226" s="20">
        <v>221</v>
      </c>
      <c r="B226" s="23" t="s">
        <v>1427</v>
      </c>
      <c r="C226" s="23" t="s">
        <v>18</v>
      </c>
      <c r="D226" s="23" t="s">
        <v>1428</v>
      </c>
      <c r="E226" s="22" t="s">
        <v>1429</v>
      </c>
      <c r="F226" s="22"/>
      <c r="G226" s="23">
        <v>1.15</v>
      </c>
      <c r="H226" s="24"/>
      <c r="I226" s="24">
        <f t="shared" si="10"/>
        <v>1.15</v>
      </c>
      <c r="J226" s="20" t="s">
        <v>768</v>
      </c>
      <c r="K226" s="24">
        <f t="shared" si="11"/>
        <v>3.45</v>
      </c>
      <c r="L226" s="29">
        <f t="shared" si="12"/>
        <v>17.25</v>
      </c>
      <c r="M226" s="20"/>
      <c r="N226" s="20"/>
    </row>
    <row r="227" spans="1:14">
      <c r="A227" s="20">
        <v>222</v>
      </c>
      <c r="B227" s="23" t="s">
        <v>1430</v>
      </c>
      <c r="C227" s="23" t="s">
        <v>18</v>
      </c>
      <c r="D227" s="23" t="s">
        <v>1431</v>
      </c>
      <c r="E227" s="22" t="s">
        <v>1432</v>
      </c>
      <c r="F227" s="22"/>
      <c r="G227" s="23">
        <v>0.83</v>
      </c>
      <c r="H227" s="24"/>
      <c r="I227" s="24">
        <f t="shared" si="10"/>
        <v>0.83</v>
      </c>
      <c r="J227" s="20" t="s">
        <v>768</v>
      </c>
      <c r="K227" s="24">
        <f t="shared" si="11"/>
        <v>2.49</v>
      </c>
      <c r="L227" s="29">
        <f t="shared" si="12"/>
        <v>12.45</v>
      </c>
      <c r="M227" s="20"/>
      <c r="N227" s="20"/>
    </row>
    <row r="228" spans="1:14">
      <c r="A228" s="20">
        <v>223</v>
      </c>
      <c r="B228" s="23" t="s">
        <v>1433</v>
      </c>
      <c r="C228" s="23" t="s">
        <v>18</v>
      </c>
      <c r="D228" s="23" t="s">
        <v>1434</v>
      </c>
      <c r="E228" s="22" t="s">
        <v>1435</v>
      </c>
      <c r="F228" s="22"/>
      <c r="G228" s="23">
        <v>0.18</v>
      </c>
      <c r="H228" s="24"/>
      <c r="I228" s="24">
        <f t="shared" si="10"/>
        <v>0.18</v>
      </c>
      <c r="J228" s="20" t="s">
        <v>768</v>
      </c>
      <c r="K228" s="24">
        <f t="shared" si="11"/>
        <v>0.54</v>
      </c>
      <c r="L228" s="29">
        <f t="shared" si="12"/>
        <v>2.7</v>
      </c>
      <c r="M228" s="20"/>
      <c r="N228" s="20"/>
    </row>
    <row r="229" spans="1:14">
      <c r="A229" s="20">
        <v>224</v>
      </c>
      <c r="B229" s="23" t="s">
        <v>1436</v>
      </c>
      <c r="C229" s="23" t="s">
        <v>18</v>
      </c>
      <c r="D229" s="23" t="s">
        <v>1437</v>
      </c>
      <c r="E229" s="22" t="s">
        <v>1438</v>
      </c>
      <c r="F229" s="22"/>
      <c r="G229" s="23">
        <v>0.5</v>
      </c>
      <c r="H229" s="24"/>
      <c r="I229" s="24">
        <f t="shared" si="10"/>
        <v>0.5</v>
      </c>
      <c r="J229" s="20" t="s">
        <v>768</v>
      </c>
      <c r="K229" s="24">
        <f t="shared" si="11"/>
        <v>1.5</v>
      </c>
      <c r="L229" s="29">
        <f t="shared" si="12"/>
        <v>7.5</v>
      </c>
      <c r="M229" s="20"/>
      <c r="N229" s="20"/>
    </row>
    <row r="230" spans="1:14">
      <c r="A230" s="20">
        <v>225</v>
      </c>
      <c r="B230" s="23" t="s">
        <v>1439</v>
      </c>
      <c r="C230" s="23" t="s">
        <v>18</v>
      </c>
      <c r="D230" s="23" t="s">
        <v>1440</v>
      </c>
      <c r="E230" s="22" t="s">
        <v>1441</v>
      </c>
      <c r="F230" s="22"/>
      <c r="G230" s="23">
        <v>1.78</v>
      </c>
      <c r="H230" s="24"/>
      <c r="I230" s="24">
        <f t="shared" si="10"/>
        <v>1.78</v>
      </c>
      <c r="J230" s="20" t="s">
        <v>768</v>
      </c>
      <c r="K230" s="24">
        <f t="shared" si="11"/>
        <v>5.34</v>
      </c>
      <c r="L230" s="29">
        <f t="shared" si="12"/>
        <v>26.7</v>
      </c>
      <c r="M230" s="20"/>
      <c r="N230" s="20"/>
    </row>
    <row r="231" spans="1:14">
      <c r="A231" s="20">
        <v>226</v>
      </c>
      <c r="B231" s="23" t="s">
        <v>1442</v>
      </c>
      <c r="C231" s="23" t="s">
        <v>100</v>
      </c>
      <c r="D231" s="23" t="s">
        <v>1443</v>
      </c>
      <c r="E231" s="22" t="s">
        <v>1444</v>
      </c>
      <c r="F231" s="22"/>
      <c r="G231" s="23">
        <v>1.57</v>
      </c>
      <c r="H231" s="24"/>
      <c r="I231" s="24">
        <f t="shared" si="10"/>
        <v>1.57</v>
      </c>
      <c r="J231" s="20" t="s">
        <v>768</v>
      </c>
      <c r="K231" s="24">
        <f t="shared" si="11"/>
        <v>4.71</v>
      </c>
      <c r="L231" s="29">
        <f t="shared" si="12"/>
        <v>23.55</v>
      </c>
      <c r="M231" s="20"/>
      <c r="N231" s="20"/>
    </row>
    <row r="232" spans="1:14">
      <c r="A232" s="20">
        <v>227</v>
      </c>
      <c r="B232" s="23" t="s">
        <v>1445</v>
      </c>
      <c r="C232" s="23" t="s">
        <v>18</v>
      </c>
      <c r="D232" s="23" t="s">
        <v>1446</v>
      </c>
      <c r="E232" s="22" t="s">
        <v>1447</v>
      </c>
      <c r="F232" s="22"/>
      <c r="G232" s="23">
        <v>3.92</v>
      </c>
      <c r="H232" s="24"/>
      <c r="I232" s="24">
        <f t="shared" si="10"/>
        <v>3.92</v>
      </c>
      <c r="J232" s="20" t="s">
        <v>768</v>
      </c>
      <c r="K232" s="24">
        <f t="shared" si="11"/>
        <v>11.76</v>
      </c>
      <c r="L232" s="29">
        <f t="shared" si="12"/>
        <v>58.8</v>
      </c>
      <c r="M232" s="20"/>
      <c r="N232" s="20"/>
    </row>
    <row r="233" spans="1:14">
      <c r="A233" s="20">
        <v>228</v>
      </c>
      <c r="B233" s="23" t="s">
        <v>1448</v>
      </c>
      <c r="C233" s="23" t="s">
        <v>18</v>
      </c>
      <c r="D233" s="23" t="s">
        <v>1449</v>
      </c>
      <c r="E233" s="22" t="s">
        <v>1450</v>
      </c>
      <c r="F233" s="22"/>
      <c r="G233" s="23">
        <v>1.89</v>
      </c>
      <c r="H233" s="24"/>
      <c r="I233" s="24">
        <f t="shared" si="10"/>
        <v>1.89</v>
      </c>
      <c r="J233" s="20" t="s">
        <v>768</v>
      </c>
      <c r="K233" s="24">
        <f t="shared" si="11"/>
        <v>5.67</v>
      </c>
      <c r="L233" s="29">
        <f t="shared" si="12"/>
        <v>28.35</v>
      </c>
      <c r="M233" s="20"/>
      <c r="N233" s="20"/>
    </row>
    <row r="234" spans="1:14">
      <c r="A234" s="20">
        <v>229</v>
      </c>
      <c r="B234" s="23" t="s">
        <v>1451</v>
      </c>
      <c r="C234" s="23" t="s">
        <v>18</v>
      </c>
      <c r="D234" s="23" t="s">
        <v>1452</v>
      </c>
      <c r="E234" s="22" t="s">
        <v>1453</v>
      </c>
      <c r="F234" s="22"/>
      <c r="G234" s="23">
        <v>2.05</v>
      </c>
      <c r="H234" s="24"/>
      <c r="I234" s="24">
        <f t="shared" si="10"/>
        <v>2.05</v>
      </c>
      <c r="J234" s="20" t="s">
        <v>768</v>
      </c>
      <c r="K234" s="24">
        <f t="shared" si="11"/>
        <v>6.15</v>
      </c>
      <c r="L234" s="29">
        <f t="shared" si="12"/>
        <v>30.75</v>
      </c>
      <c r="M234" s="20"/>
      <c r="N234" s="20"/>
    </row>
    <row r="235" spans="1:14">
      <c r="A235" s="20">
        <v>230</v>
      </c>
      <c r="B235" s="23" t="s">
        <v>1454</v>
      </c>
      <c r="C235" s="23" t="s">
        <v>18</v>
      </c>
      <c r="D235" s="23" t="s">
        <v>1455</v>
      </c>
      <c r="E235" s="22" t="s">
        <v>1456</v>
      </c>
      <c r="F235" s="22"/>
      <c r="G235" s="23">
        <v>0.53</v>
      </c>
      <c r="H235" s="24"/>
      <c r="I235" s="24">
        <f t="shared" si="10"/>
        <v>0.53</v>
      </c>
      <c r="J235" s="20" t="s">
        <v>768</v>
      </c>
      <c r="K235" s="24">
        <f t="shared" si="11"/>
        <v>1.59</v>
      </c>
      <c r="L235" s="29">
        <f t="shared" si="12"/>
        <v>7.95</v>
      </c>
      <c r="M235" s="20"/>
      <c r="N235" s="20"/>
    </row>
    <row r="236" spans="1:14">
      <c r="A236" s="20">
        <v>231</v>
      </c>
      <c r="B236" s="23" t="s">
        <v>1457</v>
      </c>
      <c r="C236" s="23" t="s">
        <v>18</v>
      </c>
      <c r="D236" s="23" t="s">
        <v>1458</v>
      </c>
      <c r="E236" s="22" t="s">
        <v>1459</v>
      </c>
      <c r="F236" s="22"/>
      <c r="G236" s="23">
        <v>2.34</v>
      </c>
      <c r="H236" s="24"/>
      <c r="I236" s="24">
        <f t="shared" si="10"/>
        <v>2.34</v>
      </c>
      <c r="J236" s="20" t="s">
        <v>768</v>
      </c>
      <c r="K236" s="24">
        <f t="shared" si="11"/>
        <v>7.02</v>
      </c>
      <c r="L236" s="29">
        <f t="shared" si="12"/>
        <v>35.1</v>
      </c>
      <c r="M236" s="20"/>
      <c r="N236" s="20"/>
    </row>
    <row r="237" spans="1:14">
      <c r="A237" s="20">
        <v>232</v>
      </c>
      <c r="B237" s="23" t="s">
        <v>1460</v>
      </c>
      <c r="C237" s="23" t="s">
        <v>18</v>
      </c>
      <c r="D237" s="23" t="s">
        <v>1461</v>
      </c>
      <c r="E237" s="22" t="s">
        <v>1462</v>
      </c>
      <c r="F237" s="22"/>
      <c r="G237" s="23">
        <v>1.03</v>
      </c>
      <c r="H237" s="24"/>
      <c r="I237" s="24">
        <f t="shared" si="10"/>
        <v>1.03</v>
      </c>
      <c r="J237" s="20" t="s">
        <v>768</v>
      </c>
      <c r="K237" s="24">
        <f t="shared" si="11"/>
        <v>3.09</v>
      </c>
      <c r="L237" s="29">
        <f t="shared" si="12"/>
        <v>15.45</v>
      </c>
      <c r="M237" s="20"/>
      <c r="N237" s="20"/>
    </row>
    <row r="238" spans="1:14">
      <c r="A238" s="20">
        <v>233</v>
      </c>
      <c r="B238" s="23" t="s">
        <v>1463</v>
      </c>
      <c r="C238" s="23" t="s">
        <v>18</v>
      </c>
      <c r="D238" s="23" t="s">
        <v>1464</v>
      </c>
      <c r="E238" s="22" t="s">
        <v>1465</v>
      </c>
      <c r="F238" s="22"/>
      <c r="G238" s="23">
        <v>0.88</v>
      </c>
      <c r="H238" s="24"/>
      <c r="I238" s="24">
        <f t="shared" si="10"/>
        <v>0.88</v>
      </c>
      <c r="J238" s="20" t="s">
        <v>768</v>
      </c>
      <c r="K238" s="24">
        <f t="shared" si="11"/>
        <v>2.64</v>
      </c>
      <c r="L238" s="29">
        <f t="shared" si="12"/>
        <v>13.2</v>
      </c>
      <c r="M238" s="20"/>
      <c r="N238" s="20"/>
    </row>
    <row r="239" spans="1:14">
      <c r="A239" s="20">
        <v>234</v>
      </c>
      <c r="B239" s="23" t="s">
        <v>1466</v>
      </c>
      <c r="C239" s="23" t="s">
        <v>18</v>
      </c>
      <c r="D239" s="23" t="s">
        <v>1467</v>
      </c>
      <c r="E239" s="22" t="s">
        <v>1468</v>
      </c>
      <c r="F239" s="22"/>
      <c r="G239" s="23">
        <v>3.44</v>
      </c>
      <c r="H239" s="24"/>
      <c r="I239" s="24">
        <f t="shared" si="10"/>
        <v>3.44</v>
      </c>
      <c r="J239" s="20" t="s">
        <v>768</v>
      </c>
      <c r="K239" s="24">
        <f t="shared" si="11"/>
        <v>10.32</v>
      </c>
      <c r="L239" s="29">
        <f t="shared" si="12"/>
        <v>51.6</v>
      </c>
      <c r="M239" s="20"/>
      <c r="N239" s="20"/>
    </row>
    <row r="240" spans="1:14">
      <c r="A240" s="20">
        <v>235</v>
      </c>
      <c r="B240" s="23" t="s">
        <v>1469</v>
      </c>
      <c r="C240" s="23" t="s">
        <v>18</v>
      </c>
      <c r="D240" s="23" t="s">
        <v>1470</v>
      </c>
      <c r="E240" s="22" t="s">
        <v>1471</v>
      </c>
      <c r="F240" s="22"/>
      <c r="G240" s="23">
        <v>2.44</v>
      </c>
      <c r="H240" s="24"/>
      <c r="I240" s="24">
        <f t="shared" si="10"/>
        <v>2.44</v>
      </c>
      <c r="J240" s="20" t="s">
        <v>768</v>
      </c>
      <c r="K240" s="24">
        <f t="shared" si="11"/>
        <v>7.32</v>
      </c>
      <c r="L240" s="29">
        <f t="shared" si="12"/>
        <v>36.6</v>
      </c>
      <c r="M240" s="20"/>
      <c r="N240" s="20"/>
    </row>
    <row r="241" spans="1:14">
      <c r="A241" s="20">
        <v>236</v>
      </c>
      <c r="B241" s="23" t="s">
        <v>1472</v>
      </c>
      <c r="C241" s="23" t="s">
        <v>18</v>
      </c>
      <c r="D241" s="23" t="s">
        <v>1473</v>
      </c>
      <c r="E241" s="22" t="s">
        <v>1474</v>
      </c>
      <c r="F241" s="22"/>
      <c r="G241" s="23">
        <v>1.96</v>
      </c>
      <c r="H241" s="24"/>
      <c r="I241" s="24">
        <f t="shared" si="10"/>
        <v>1.96</v>
      </c>
      <c r="J241" s="20" t="s">
        <v>768</v>
      </c>
      <c r="K241" s="24">
        <f t="shared" si="11"/>
        <v>5.88</v>
      </c>
      <c r="L241" s="29">
        <f t="shared" si="12"/>
        <v>29.4</v>
      </c>
      <c r="M241" s="20"/>
      <c r="N241" s="20"/>
    </row>
    <row r="242" spans="1:14">
      <c r="A242" s="20">
        <v>237</v>
      </c>
      <c r="B242" s="23" t="s">
        <v>1475</v>
      </c>
      <c r="C242" s="23" t="s">
        <v>18</v>
      </c>
      <c r="D242" s="23" t="s">
        <v>1476</v>
      </c>
      <c r="E242" s="22" t="s">
        <v>1477</v>
      </c>
      <c r="F242" s="22"/>
      <c r="G242" s="23">
        <v>2.73</v>
      </c>
      <c r="H242" s="24"/>
      <c r="I242" s="24">
        <f t="shared" si="10"/>
        <v>2.73</v>
      </c>
      <c r="J242" s="20" t="s">
        <v>768</v>
      </c>
      <c r="K242" s="24">
        <f t="shared" si="11"/>
        <v>8.19</v>
      </c>
      <c r="L242" s="29">
        <f t="shared" si="12"/>
        <v>40.95</v>
      </c>
      <c r="M242" s="20"/>
      <c r="N242" s="20"/>
    </row>
    <row r="243" spans="1:14">
      <c r="A243" s="20">
        <v>238</v>
      </c>
      <c r="B243" s="23" t="s">
        <v>1478</v>
      </c>
      <c r="C243" s="23" t="s">
        <v>18</v>
      </c>
      <c r="D243" s="23" t="s">
        <v>1479</v>
      </c>
      <c r="E243" s="22" t="s">
        <v>1480</v>
      </c>
      <c r="F243" s="22"/>
      <c r="G243" s="23">
        <v>2.43</v>
      </c>
      <c r="H243" s="24"/>
      <c r="I243" s="24">
        <f t="shared" si="10"/>
        <v>2.43</v>
      </c>
      <c r="J243" s="20" t="s">
        <v>768</v>
      </c>
      <c r="K243" s="24">
        <f t="shared" si="11"/>
        <v>7.29</v>
      </c>
      <c r="L243" s="29">
        <f t="shared" si="12"/>
        <v>36.45</v>
      </c>
      <c r="M243" s="20"/>
      <c r="N243" s="20"/>
    </row>
    <row r="244" spans="1:14">
      <c r="A244" s="20">
        <v>239</v>
      </c>
      <c r="B244" s="23" t="s">
        <v>1481</v>
      </c>
      <c r="C244" s="23" t="s">
        <v>18</v>
      </c>
      <c r="D244" s="23" t="s">
        <v>1482</v>
      </c>
      <c r="E244" s="22" t="s">
        <v>1483</v>
      </c>
      <c r="F244" s="22"/>
      <c r="G244" s="23">
        <v>2.8</v>
      </c>
      <c r="H244" s="24"/>
      <c r="I244" s="24">
        <f t="shared" si="10"/>
        <v>2.8</v>
      </c>
      <c r="J244" s="20" t="s">
        <v>768</v>
      </c>
      <c r="K244" s="24">
        <f t="shared" si="11"/>
        <v>8.4</v>
      </c>
      <c r="L244" s="29">
        <f t="shared" si="12"/>
        <v>42</v>
      </c>
      <c r="M244" s="20"/>
      <c r="N244" s="20"/>
    </row>
    <row r="245" spans="1:14">
      <c r="A245" s="20">
        <v>240</v>
      </c>
      <c r="B245" s="23" t="s">
        <v>1484</v>
      </c>
      <c r="C245" s="23" t="s">
        <v>18</v>
      </c>
      <c r="D245" s="23" t="s">
        <v>1485</v>
      </c>
      <c r="E245" s="22" t="s">
        <v>1486</v>
      </c>
      <c r="F245" s="22"/>
      <c r="G245" s="23">
        <v>3.92</v>
      </c>
      <c r="H245" s="24"/>
      <c r="I245" s="24">
        <f t="shared" si="10"/>
        <v>3.92</v>
      </c>
      <c r="J245" s="20" t="s">
        <v>768</v>
      </c>
      <c r="K245" s="24">
        <f t="shared" si="11"/>
        <v>11.76</v>
      </c>
      <c r="L245" s="29">
        <f t="shared" si="12"/>
        <v>58.8</v>
      </c>
      <c r="M245" s="20"/>
      <c r="N245" s="20"/>
    </row>
    <row r="246" spans="1:14">
      <c r="A246" s="20">
        <v>241</v>
      </c>
      <c r="B246" s="23" t="s">
        <v>1487</v>
      </c>
      <c r="C246" s="23" t="s">
        <v>18</v>
      </c>
      <c r="D246" s="23" t="s">
        <v>1488</v>
      </c>
      <c r="E246" s="22" t="s">
        <v>1489</v>
      </c>
      <c r="F246" s="22"/>
      <c r="G246" s="23">
        <v>3.31</v>
      </c>
      <c r="H246" s="24"/>
      <c r="I246" s="24">
        <f t="shared" si="10"/>
        <v>3.31</v>
      </c>
      <c r="J246" s="20" t="s">
        <v>768</v>
      </c>
      <c r="K246" s="24">
        <f t="shared" si="11"/>
        <v>9.93</v>
      </c>
      <c r="L246" s="29">
        <f t="shared" si="12"/>
        <v>49.65</v>
      </c>
      <c r="M246" s="20"/>
      <c r="N246" s="20"/>
    </row>
    <row r="247" spans="1:14">
      <c r="A247" s="20">
        <v>242</v>
      </c>
      <c r="B247" s="23" t="s">
        <v>1490</v>
      </c>
      <c r="C247" s="23" t="s">
        <v>18</v>
      </c>
      <c r="D247" s="23" t="s">
        <v>1491</v>
      </c>
      <c r="E247" s="22" t="s">
        <v>1492</v>
      </c>
      <c r="F247" s="22"/>
      <c r="G247" s="23">
        <v>1.31</v>
      </c>
      <c r="H247" s="24"/>
      <c r="I247" s="24">
        <f t="shared" si="10"/>
        <v>1.31</v>
      </c>
      <c r="J247" s="20" t="s">
        <v>768</v>
      </c>
      <c r="K247" s="24">
        <f t="shared" si="11"/>
        <v>3.93</v>
      </c>
      <c r="L247" s="29">
        <f t="shared" si="12"/>
        <v>19.65</v>
      </c>
      <c r="M247" s="20"/>
      <c r="N247" s="20"/>
    </row>
    <row r="248" spans="1:14">
      <c r="A248" s="20">
        <v>243</v>
      </c>
      <c r="B248" s="23" t="s">
        <v>1493</v>
      </c>
      <c r="C248" s="23" t="s">
        <v>18</v>
      </c>
      <c r="D248" s="23" t="s">
        <v>1494</v>
      </c>
      <c r="E248" s="22" t="s">
        <v>1495</v>
      </c>
      <c r="F248" s="22"/>
      <c r="G248" s="23">
        <v>3.54</v>
      </c>
      <c r="H248" s="24"/>
      <c r="I248" s="24">
        <f t="shared" ref="I248:I285" si="13">G248</f>
        <v>3.54</v>
      </c>
      <c r="J248" s="20" t="s">
        <v>768</v>
      </c>
      <c r="K248" s="24">
        <f t="shared" si="11"/>
        <v>10.62</v>
      </c>
      <c r="L248" s="29">
        <f t="shared" si="12"/>
        <v>53.1</v>
      </c>
      <c r="M248" s="20"/>
      <c r="N248" s="20"/>
    </row>
    <row r="249" spans="1:14">
      <c r="A249" s="20">
        <v>244</v>
      </c>
      <c r="B249" s="23" t="s">
        <v>868</v>
      </c>
      <c r="C249" s="23" t="s">
        <v>18</v>
      </c>
      <c r="D249" s="23" t="s">
        <v>1496</v>
      </c>
      <c r="E249" s="22" t="s">
        <v>1497</v>
      </c>
      <c r="F249" s="22"/>
      <c r="G249" s="23">
        <v>2.63</v>
      </c>
      <c r="H249" s="24"/>
      <c r="I249" s="24">
        <f t="shared" si="13"/>
        <v>2.63</v>
      </c>
      <c r="J249" s="20" t="s">
        <v>768</v>
      </c>
      <c r="K249" s="24">
        <f t="shared" si="11"/>
        <v>7.89</v>
      </c>
      <c r="L249" s="29">
        <f t="shared" si="12"/>
        <v>39.45</v>
      </c>
      <c r="M249" s="20"/>
      <c r="N249" s="20"/>
    </row>
    <row r="250" spans="1:14">
      <c r="A250" s="20">
        <v>245</v>
      </c>
      <c r="B250" s="23" t="s">
        <v>1498</v>
      </c>
      <c r="C250" s="23" t="s">
        <v>18</v>
      </c>
      <c r="D250" s="23" t="s">
        <v>1499</v>
      </c>
      <c r="E250" s="22" t="s">
        <v>1500</v>
      </c>
      <c r="F250" s="22"/>
      <c r="G250" s="23">
        <v>3.12</v>
      </c>
      <c r="H250" s="24"/>
      <c r="I250" s="24">
        <f t="shared" si="13"/>
        <v>3.12</v>
      </c>
      <c r="J250" s="20" t="s">
        <v>768</v>
      </c>
      <c r="K250" s="24">
        <f t="shared" si="11"/>
        <v>9.36</v>
      </c>
      <c r="L250" s="29">
        <f t="shared" si="12"/>
        <v>46.8</v>
      </c>
      <c r="M250" s="20"/>
      <c r="N250" s="20"/>
    </row>
    <row r="251" spans="1:14">
      <c r="A251" s="20">
        <v>246</v>
      </c>
      <c r="B251" s="23" t="s">
        <v>1501</v>
      </c>
      <c r="C251" s="23" t="s">
        <v>18</v>
      </c>
      <c r="D251" s="23" t="s">
        <v>1502</v>
      </c>
      <c r="E251" s="22" t="s">
        <v>1503</v>
      </c>
      <c r="F251" s="22"/>
      <c r="G251" s="23">
        <v>2.47</v>
      </c>
      <c r="H251" s="24"/>
      <c r="I251" s="24">
        <f t="shared" si="13"/>
        <v>2.47</v>
      </c>
      <c r="J251" s="20" t="s">
        <v>768</v>
      </c>
      <c r="K251" s="24">
        <f t="shared" si="11"/>
        <v>7.41</v>
      </c>
      <c r="L251" s="29">
        <f t="shared" si="12"/>
        <v>37.05</v>
      </c>
      <c r="M251" s="20"/>
      <c r="N251" s="20"/>
    </row>
    <row r="252" spans="1:14">
      <c r="A252" s="20">
        <v>247</v>
      </c>
      <c r="B252" s="23" t="s">
        <v>1504</v>
      </c>
      <c r="C252" s="23" t="s">
        <v>18</v>
      </c>
      <c r="D252" s="23" t="s">
        <v>1505</v>
      </c>
      <c r="E252" s="22" t="s">
        <v>1506</v>
      </c>
      <c r="F252" s="22"/>
      <c r="G252" s="23">
        <v>2.73</v>
      </c>
      <c r="H252" s="24"/>
      <c r="I252" s="24">
        <f t="shared" si="13"/>
        <v>2.73</v>
      </c>
      <c r="J252" s="20" t="s">
        <v>768</v>
      </c>
      <c r="K252" s="24">
        <f t="shared" si="11"/>
        <v>8.19</v>
      </c>
      <c r="L252" s="29">
        <f t="shared" si="12"/>
        <v>40.95</v>
      </c>
      <c r="M252" s="20"/>
      <c r="N252" s="20"/>
    </row>
    <row r="253" spans="1:14">
      <c r="A253" s="20">
        <v>248</v>
      </c>
      <c r="B253" s="23" t="s">
        <v>1507</v>
      </c>
      <c r="C253" s="23" t="s">
        <v>18</v>
      </c>
      <c r="D253" s="23" t="s">
        <v>1508</v>
      </c>
      <c r="E253" s="22" t="s">
        <v>1509</v>
      </c>
      <c r="F253" s="22"/>
      <c r="G253" s="23">
        <v>3.24</v>
      </c>
      <c r="H253" s="24"/>
      <c r="I253" s="24">
        <f t="shared" si="13"/>
        <v>3.24</v>
      </c>
      <c r="J253" s="20" t="s">
        <v>768</v>
      </c>
      <c r="K253" s="24">
        <f t="shared" si="11"/>
        <v>9.72</v>
      </c>
      <c r="L253" s="29">
        <f t="shared" si="12"/>
        <v>48.6</v>
      </c>
      <c r="M253" s="20"/>
      <c r="N253" s="20"/>
    </row>
    <row r="254" spans="1:14">
      <c r="A254" s="20">
        <v>249</v>
      </c>
      <c r="B254" s="23" t="s">
        <v>1510</v>
      </c>
      <c r="C254" s="23" t="s">
        <v>18</v>
      </c>
      <c r="D254" s="23" t="s">
        <v>1511</v>
      </c>
      <c r="E254" s="22" t="s">
        <v>1512</v>
      </c>
      <c r="F254" s="22"/>
      <c r="G254" s="23">
        <v>3.29</v>
      </c>
      <c r="H254" s="24"/>
      <c r="I254" s="24">
        <f t="shared" si="13"/>
        <v>3.29</v>
      </c>
      <c r="J254" s="20" t="s">
        <v>768</v>
      </c>
      <c r="K254" s="24">
        <f t="shared" si="11"/>
        <v>9.87</v>
      </c>
      <c r="L254" s="29">
        <f t="shared" si="12"/>
        <v>49.35</v>
      </c>
      <c r="M254" s="20"/>
      <c r="N254" s="20"/>
    </row>
    <row r="255" spans="1:14">
      <c r="A255" s="20">
        <v>250</v>
      </c>
      <c r="B255" s="23" t="s">
        <v>1513</v>
      </c>
      <c r="C255" s="23" t="s">
        <v>18</v>
      </c>
      <c r="D255" s="23" t="s">
        <v>1514</v>
      </c>
      <c r="E255" s="22" t="s">
        <v>1515</v>
      </c>
      <c r="F255" s="22"/>
      <c r="G255" s="23">
        <v>2.65</v>
      </c>
      <c r="H255" s="24"/>
      <c r="I255" s="24">
        <f t="shared" si="13"/>
        <v>2.65</v>
      </c>
      <c r="J255" s="20" t="s">
        <v>768</v>
      </c>
      <c r="K255" s="24">
        <f t="shared" si="11"/>
        <v>7.95</v>
      </c>
      <c r="L255" s="29">
        <f t="shared" si="12"/>
        <v>39.75</v>
      </c>
      <c r="M255" s="20"/>
      <c r="N255" s="20"/>
    </row>
    <row r="256" spans="1:14">
      <c r="A256" s="20">
        <v>251</v>
      </c>
      <c r="B256" s="23" t="s">
        <v>1516</v>
      </c>
      <c r="C256" s="23" t="s">
        <v>18</v>
      </c>
      <c r="D256" s="23" t="s">
        <v>1517</v>
      </c>
      <c r="E256" s="22" t="s">
        <v>1518</v>
      </c>
      <c r="F256" s="22"/>
      <c r="G256" s="23">
        <v>3.72</v>
      </c>
      <c r="H256" s="24"/>
      <c r="I256" s="24">
        <f t="shared" si="13"/>
        <v>3.72</v>
      </c>
      <c r="J256" s="20" t="s">
        <v>768</v>
      </c>
      <c r="K256" s="24">
        <f t="shared" si="11"/>
        <v>11.16</v>
      </c>
      <c r="L256" s="29">
        <f t="shared" si="12"/>
        <v>55.8</v>
      </c>
      <c r="M256" s="20"/>
      <c r="N256" s="20"/>
    </row>
    <row r="257" spans="1:14">
      <c r="A257" s="20">
        <v>252</v>
      </c>
      <c r="B257" s="23" t="s">
        <v>1519</v>
      </c>
      <c r="C257" s="23" t="s">
        <v>18</v>
      </c>
      <c r="D257" s="23" t="s">
        <v>1520</v>
      </c>
      <c r="E257" s="22" t="s">
        <v>1521</v>
      </c>
      <c r="F257" s="22"/>
      <c r="G257" s="23">
        <v>1.27</v>
      </c>
      <c r="H257" s="24"/>
      <c r="I257" s="24">
        <f t="shared" si="13"/>
        <v>1.27</v>
      </c>
      <c r="J257" s="20" t="s">
        <v>768</v>
      </c>
      <c r="K257" s="24">
        <f t="shared" si="11"/>
        <v>3.81</v>
      </c>
      <c r="L257" s="29">
        <f t="shared" si="12"/>
        <v>19.05</v>
      </c>
      <c r="M257" s="20"/>
      <c r="N257" s="20"/>
    </row>
    <row r="258" spans="1:14">
      <c r="A258" s="20">
        <v>253</v>
      </c>
      <c r="B258" s="23" t="s">
        <v>1522</v>
      </c>
      <c r="C258" s="23" t="s">
        <v>18</v>
      </c>
      <c r="D258" s="23" t="s">
        <v>1523</v>
      </c>
      <c r="E258" s="22" t="s">
        <v>1524</v>
      </c>
      <c r="F258" s="22"/>
      <c r="G258" s="23">
        <v>7.79</v>
      </c>
      <c r="H258" s="24"/>
      <c r="I258" s="24">
        <f t="shared" si="13"/>
        <v>7.79</v>
      </c>
      <c r="J258" s="20" t="s">
        <v>768</v>
      </c>
      <c r="K258" s="24">
        <f t="shared" si="11"/>
        <v>23.37</v>
      </c>
      <c r="L258" s="29">
        <f t="shared" si="12"/>
        <v>116.85</v>
      </c>
      <c r="M258" s="20"/>
      <c r="N258" s="20"/>
    </row>
    <row r="259" spans="1:14">
      <c r="A259" s="20">
        <v>254</v>
      </c>
      <c r="B259" s="23" t="s">
        <v>1525</v>
      </c>
      <c r="C259" s="23" t="s">
        <v>18</v>
      </c>
      <c r="D259" s="23" t="s">
        <v>1526</v>
      </c>
      <c r="E259" s="22" t="s">
        <v>1527</v>
      </c>
      <c r="F259" s="22"/>
      <c r="G259" s="23">
        <v>2.12</v>
      </c>
      <c r="H259" s="24"/>
      <c r="I259" s="24">
        <f t="shared" si="13"/>
        <v>2.12</v>
      </c>
      <c r="J259" s="20" t="s">
        <v>768</v>
      </c>
      <c r="K259" s="24">
        <f t="shared" si="11"/>
        <v>6.36</v>
      </c>
      <c r="L259" s="29">
        <f t="shared" si="12"/>
        <v>31.8</v>
      </c>
      <c r="M259" s="20"/>
      <c r="N259" s="20"/>
    </row>
    <row r="260" spans="1:14">
      <c r="A260" s="20">
        <v>255</v>
      </c>
      <c r="B260" s="23" t="s">
        <v>1528</v>
      </c>
      <c r="C260" s="23" t="s">
        <v>18</v>
      </c>
      <c r="D260" s="23" t="s">
        <v>1529</v>
      </c>
      <c r="E260" s="22" t="s">
        <v>1530</v>
      </c>
      <c r="F260" s="22"/>
      <c r="G260" s="23">
        <v>2.25</v>
      </c>
      <c r="H260" s="24"/>
      <c r="I260" s="24">
        <f t="shared" si="13"/>
        <v>2.25</v>
      </c>
      <c r="J260" s="20" t="s">
        <v>768</v>
      </c>
      <c r="K260" s="24">
        <f t="shared" si="11"/>
        <v>6.75</v>
      </c>
      <c r="L260" s="29">
        <f t="shared" si="12"/>
        <v>33.75</v>
      </c>
      <c r="M260" s="20"/>
      <c r="N260" s="20"/>
    </row>
    <row r="261" spans="1:14">
      <c r="A261" s="20">
        <v>256</v>
      </c>
      <c r="B261" s="23" t="s">
        <v>1531</v>
      </c>
      <c r="C261" s="23" t="s">
        <v>18</v>
      </c>
      <c r="D261" s="23" t="s">
        <v>1532</v>
      </c>
      <c r="E261" s="22" t="s">
        <v>1533</v>
      </c>
      <c r="F261" s="22"/>
      <c r="G261" s="23">
        <v>1.28</v>
      </c>
      <c r="H261" s="24"/>
      <c r="I261" s="24">
        <f t="shared" si="13"/>
        <v>1.28</v>
      </c>
      <c r="J261" s="20" t="s">
        <v>768</v>
      </c>
      <c r="K261" s="24">
        <f t="shared" si="11"/>
        <v>3.84</v>
      </c>
      <c r="L261" s="29">
        <f t="shared" si="12"/>
        <v>19.2</v>
      </c>
      <c r="M261" s="20"/>
      <c r="N261" s="20"/>
    </row>
    <row r="262" spans="1:14">
      <c r="A262" s="20">
        <v>257</v>
      </c>
      <c r="B262" s="23" t="s">
        <v>1534</v>
      </c>
      <c r="C262" s="23" t="s">
        <v>18</v>
      </c>
      <c r="D262" s="23" t="s">
        <v>1535</v>
      </c>
      <c r="E262" s="22" t="s">
        <v>1536</v>
      </c>
      <c r="F262" s="22"/>
      <c r="G262" s="23">
        <v>5.05</v>
      </c>
      <c r="H262" s="24"/>
      <c r="I262" s="24">
        <f t="shared" si="13"/>
        <v>5.05</v>
      </c>
      <c r="J262" s="20" t="s">
        <v>768</v>
      </c>
      <c r="K262" s="24">
        <f t="shared" si="11"/>
        <v>15.15</v>
      </c>
      <c r="L262" s="29">
        <f t="shared" si="12"/>
        <v>75.75</v>
      </c>
      <c r="M262" s="20"/>
      <c r="N262" s="20"/>
    </row>
    <row r="263" spans="1:14">
      <c r="A263" s="20">
        <v>258</v>
      </c>
      <c r="B263" s="23" t="s">
        <v>1537</v>
      </c>
      <c r="C263" s="23" t="s">
        <v>18</v>
      </c>
      <c r="D263" s="23" t="s">
        <v>1538</v>
      </c>
      <c r="E263" s="22" t="s">
        <v>1539</v>
      </c>
      <c r="F263" s="22"/>
      <c r="G263" s="23">
        <v>4.85</v>
      </c>
      <c r="H263" s="24"/>
      <c r="I263" s="24">
        <f t="shared" si="13"/>
        <v>4.85</v>
      </c>
      <c r="J263" s="20" t="s">
        <v>768</v>
      </c>
      <c r="K263" s="24">
        <f t="shared" ref="K263:K273" si="14">I263*3</f>
        <v>14.55</v>
      </c>
      <c r="L263" s="29">
        <f t="shared" ref="L263:L273" si="15">I263*15</f>
        <v>72.75</v>
      </c>
      <c r="M263" s="20"/>
      <c r="N263" s="20"/>
    </row>
    <row r="264" spans="1:14">
      <c r="A264" s="20">
        <v>259</v>
      </c>
      <c r="B264" s="23" t="s">
        <v>1540</v>
      </c>
      <c r="C264" s="23" t="s">
        <v>18</v>
      </c>
      <c r="D264" s="23" t="s">
        <v>1541</v>
      </c>
      <c r="E264" s="22" t="s">
        <v>1542</v>
      </c>
      <c r="F264" s="22"/>
      <c r="G264" s="23">
        <v>2.5</v>
      </c>
      <c r="H264" s="24"/>
      <c r="I264" s="24">
        <f t="shared" si="13"/>
        <v>2.5</v>
      </c>
      <c r="J264" s="20" t="s">
        <v>768</v>
      </c>
      <c r="K264" s="24">
        <f t="shared" si="14"/>
        <v>7.5</v>
      </c>
      <c r="L264" s="29">
        <f t="shared" si="15"/>
        <v>37.5</v>
      </c>
      <c r="M264" s="20"/>
      <c r="N264" s="20"/>
    </row>
    <row r="265" spans="1:14">
      <c r="A265" s="20">
        <v>260</v>
      </c>
      <c r="B265" s="23" t="s">
        <v>1543</v>
      </c>
      <c r="C265" s="23" t="s">
        <v>18</v>
      </c>
      <c r="D265" s="23" t="s">
        <v>1544</v>
      </c>
      <c r="E265" s="22" t="s">
        <v>1545</v>
      </c>
      <c r="F265" s="22"/>
      <c r="G265" s="23">
        <v>3</v>
      </c>
      <c r="H265" s="24"/>
      <c r="I265" s="24">
        <f t="shared" si="13"/>
        <v>3</v>
      </c>
      <c r="J265" s="20" t="s">
        <v>768</v>
      </c>
      <c r="K265" s="24">
        <f t="shared" si="14"/>
        <v>9</v>
      </c>
      <c r="L265" s="29">
        <f t="shared" si="15"/>
        <v>45</v>
      </c>
      <c r="M265" s="20"/>
      <c r="N265" s="20"/>
    </row>
    <row r="266" spans="1:14">
      <c r="A266" s="20">
        <v>261</v>
      </c>
      <c r="B266" s="23" t="s">
        <v>1546</v>
      </c>
      <c r="C266" s="23" t="s">
        <v>18</v>
      </c>
      <c r="D266" s="23" t="s">
        <v>1547</v>
      </c>
      <c r="E266" s="22" t="s">
        <v>1548</v>
      </c>
      <c r="F266" s="22"/>
      <c r="G266" s="23">
        <v>2.22</v>
      </c>
      <c r="H266" s="24"/>
      <c r="I266" s="24">
        <f t="shared" si="13"/>
        <v>2.22</v>
      </c>
      <c r="J266" s="20" t="s">
        <v>768</v>
      </c>
      <c r="K266" s="24">
        <f t="shared" si="14"/>
        <v>6.66</v>
      </c>
      <c r="L266" s="29">
        <f t="shared" si="15"/>
        <v>33.3</v>
      </c>
      <c r="M266" s="20"/>
      <c r="N266" s="20"/>
    </row>
    <row r="267" spans="1:14">
      <c r="A267" s="20">
        <v>262</v>
      </c>
      <c r="B267" s="23" t="s">
        <v>1549</v>
      </c>
      <c r="C267" s="23" t="s">
        <v>18</v>
      </c>
      <c r="D267" s="23" t="s">
        <v>1550</v>
      </c>
      <c r="E267" s="22" t="s">
        <v>1551</v>
      </c>
      <c r="F267" s="22"/>
      <c r="G267" s="23">
        <v>3.9</v>
      </c>
      <c r="H267" s="24"/>
      <c r="I267" s="24">
        <f t="shared" si="13"/>
        <v>3.9</v>
      </c>
      <c r="J267" s="20" t="s">
        <v>768</v>
      </c>
      <c r="K267" s="24">
        <f t="shared" si="14"/>
        <v>11.7</v>
      </c>
      <c r="L267" s="29">
        <f t="shared" si="15"/>
        <v>58.5</v>
      </c>
      <c r="M267" s="20"/>
      <c r="N267" s="20"/>
    </row>
    <row r="268" spans="1:14">
      <c r="A268" s="20">
        <v>263</v>
      </c>
      <c r="B268" s="23" t="s">
        <v>1552</v>
      </c>
      <c r="C268" s="23" t="s">
        <v>18</v>
      </c>
      <c r="D268" s="23" t="s">
        <v>1553</v>
      </c>
      <c r="E268" s="22" t="s">
        <v>1554</v>
      </c>
      <c r="F268" s="22"/>
      <c r="G268" s="23">
        <v>2.08</v>
      </c>
      <c r="H268" s="24"/>
      <c r="I268" s="24">
        <f t="shared" si="13"/>
        <v>2.08</v>
      </c>
      <c r="J268" s="20" t="s">
        <v>768</v>
      </c>
      <c r="K268" s="24">
        <f t="shared" si="14"/>
        <v>6.24</v>
      </c>
      <c r="L268" s="29">
        <f t="shared" si="15"/>
        <v>31.2</v>
      </c>
      <c r="M268" s="20"/>
      <c r="N268" s="20"/>
    </row>
    <row r="269" spans="1:14">
      <c r="A269" s="20">
        <v>264</v>
      </c>
      <c r="B269" s="23" t="s">
        <v>1555</v>
      </c>
      <c r="C269" s="23" t="s">
        <v>18</v>
      </c>
      <c r="D269" s="23" t="s">
        <v>1556</v>
      </c>
      <c r="E269" s="22" t="s">
        <v>1557</v>
      </c>
      <c r="F269" s="22"/>
      <c r="G269" s="23">
        <v>5.48</v>
      </c>
      <c r="H269" s="24"/>
      <c r="I269" s="24">
        <f t="shared" si="13"/>
        <v>5.48</v>
      </c>
      <c r="J269" s="20" t="s">
        <v>840</v>
      </c>
      <c r="K269" s="24">
        <f t="shared" si="14"/>
        <v>16.44</v>
      </c>
      <c r="L269" s="29">
        <f t="shared" si="15"/>
        <v>82.2</v>
      </c>
      <c r="M269" s="20"/>
      <c r="N269" s="20"/>
    </row>
    <row r="270" spans="1:14">
      <c r="A270" s="20">
        <v>265</v>
      </c>
      <c r="B270" s="23" t="s">
        <v>1558</v>
      </c>
      <c r="C270" s="23" t="s">
        <v>18</v>
      </c>
      <c r="D270" s="23" t="s">
        <v>1559</v>
      </c>
      <c r="E270" s="22" t="s">
        <v>1560</v>
      </c>
      <c r="F270" s="22"/>
      <c r="G270" s="23">
        <v>4.37</v>
      </c>
      <c r="H270" s="24"/>
      <c r="I270" s="24">
        <f t="shared" si="13"/>
        <v>4.37</v>
      </c>
      <c r="J270" s="20" t="s">
        <v>840</v>
      </c>
      <c r="K270" s="24">
        <f t="shared" si="14"/>
        <v>13.11</v>
      </c>
      <c r="L270" s="29">
        <f t="shared" si="15"/>
        <v>65.55</v>
      </c>
      <c r="M270" s="20"/>
      <c r="N270" s="20"/>
    </row>
    <row r="271" spans="1:14">
      <c r="A271" s="20">
        <v>266</v>
      </c>
      <c r="B271" s="23" t="s">
        <v>1561</v>
      </c>
      <c r="C271" s="23" t="s">
        <v>18</v>
      </c>
      <c r="D271" s="23" t="s">
        <v>1562</v>
      </c>
      <c r="E271" s="22" t="s">
        <v>1563</v>
      </c>
      <c r="F271" s="22"/>
      <c r="G271" s="23">
        <v>2.4</v>
      </c>
      <c r="H271" s="24"/>
      <c r="I271" s="24">
        <f t="shared" si="13"/>
        <v>2.4</v>
      </c>
      <c r="J271" s="20" t="s">
        <v>840</v>
      </c>
      <c r="K271" s="24">
        <f t="shared" si="14"/>
        <v>7.2</v>
      </c>
      <c r="L271" s="29">
        <f t="shared" si="15"/>
        <v>36</v>
      </c>
      <c r="M271" s="20"/>
      <c r="N271" s="20"/>
    </row>
    <row r="272" spans="1:14">
      <c r="A272" s="20">
        <v>267</v>
      </c>
      <c r="B272" s="23" t="s">
        <v>1564</v>
      </c>
      <c r="C272" s="23" t="s">
        <v>18</v>
      </c>
      <c r="D272" s="23" t="s">
        <v>1565</v>
      </c>
      <c r="E272" s="22" t="s">
        <v>1566</v>
      </c>
      <c r="F272" s="22"/>
      <c r="G272" s="23">
        <v>2.09</v>
      </c>
      <c r="H272" s="24"/>
      <c r="I272" s="24">
        <f t="shared" si="13"/>
        <v>2.09</v>
      </c>
      <c r="J272" s="20" t="s">
        <v>840</v>
      </c>
      <c r="K272" s="24">
        <f t="shared" si="14"/>
        <v>6.27</v>
      </c>
      <c r="L272" s="29">
        <f t="shared" si="15"/>
        <v>31.35</v>
      </c>
      <c r="M272" s="20"/>
      <c r="N272" s="20"/>
    </row>
    <row r="273" customFormat="1" spans="1:14">
      <c r="A273" s="20">
        <v>268</v>
      </c>
      <c r="B273" s="23" t="s">
        <v>1567</v>
      </c>
      <c r="C273" s="23" t="s">
        <v>18</v>
      </c>
      <c r="D273" s="23" t="s">
        <v>1568</v>
      </c>
      <c r="E273" s="22" t="s">
        <v>1569</v>
      </c>
      <c r="F273" s="22"/>
      <c r="G273" s="23">
        <v>4.01</v>
      </c>
      <c r="H273" s="24"/>
      <c r="I273" s="24">
        <f t="shared" si="13"/>
        <v>4.01</v>
      </c>
      <c r="J273" s="20" t="s">
        <v>840</v>
      </c>
      <c r="K273" s="24">
        <f t="shared" ref="K273:K285" si="16">I273*3</f>
        <v>12.03</v>
      </c>
      <c r="L273" s="29">
        <f t="shared" ref="L273:L285" si="17">I273*15</f>
        <v>60.15</v>
      </c>
      <c r="M273" s="20"/>
      <c r="N273" s="20"/>
    </row>
    <row r="274" customFormat="1" spans="1:14">
      <c r="A274" s="20">
        <v>269</v>
      </c>
      <c r="B274" s="23" t="s">
        <v>1570</v>
      </c>
      <c r="C274" s="23" t="s">
        <v>18</v>
      </c>
      <c r="D274" s="23" t="s">
        <v>1571</v>
      </c>
      <c r="E274" s="22" t="s">
        <v>1572</v>
      </c>
      <c r="F274" s="22"/>
      <c r="G274" s="23">
        <v>1.96</v>
      </c>
      <c r="H274" s="24"/>
      <c r="I274" s="24">
        <f t="shared" si="13"/>
        <v>1.96</v>
      </c>
      <c r="J274" s="20" t="s">
        <v>840</v>
      </c>
      <c r="K274" s="24">
        <f t="shared" si="16"/>
        <v>5.88</v>
      </c>
      <c r="L274" s="29">
        <f t="shared" si="17"/>
        <v>29.4</v>
      </c>
      <c r="M274" s="20"/>
      <c r="N274" s="20"/>
    </row>
    <row r="275" customFormat="1" spans="1:14">
      <c r="A275" s="20">
        <v>270</v>
      </c>
      <c r="B275" s="23" t="s">
        <v>1573</v>
      </c>
      <c r="C275" s="23" t="s">
        <v>18</v>
      </c>
      <c r="D275" s="23" t="s">
        <v>1574</v>
      </c>
      <c r="E275" s="22" t="s">
        <v>1575</v>
      </c>
      <c r="F275" s="22"/>
      <c r="G275" s="23">
        <v>2.49</v>
      </c>
      <c r="H275" s="24"/>
      <c r="I275" s="24">
        <f t="shared" si="13"/>
        <v>2.49</v>
      </c>
      <c r="J275" s="20" t="s">
        <v>840</v>
      </c>
      <c r="K275" s="24">
        <f t="shared" si="16"/>
        <v>7.47</v>
      </c>
      <c r="L275" s="29">
        <f t="shared" si="17"/>
        <v>37.35</v>
      </c>
      <c r="M275" s="20"/>
      <c r="N275" s="20"/>
    </row>
    <row r="276" customFormat="1" spans="1:14">
      <c r="A276" s="20">
        <v>271</v>
      </c>
      <c r="B276" s="23" t="s">
        <v>1576</v>
      </c>
      <c r="C276" s="23" t="s">
        <v>18</v>
      </c>
      <c r="D276" s="23" t="s">
        <v>1577</v>
      </c>
      <c r="E276" s="22" t="s">
        <v>1578</v>
      </c>
      <c r="F276" s="22"/>
      <c r="G276" s="23">
        <v>2.02</v>
      </c>
      <c r="H276" s="24"/>
      <c r="I276" s="24">
        <f t="shared" si="13"/>
        <v>2.02</v>
      </c>
      <c r="J276" s="20" t="s">
        <v>840</v>
      </c>
      <c r="K276" s="24">
        <f t="shared" si="16"/>
        <v>6.06</v>
      </c>
      <c r="L276" s="29">
        <f t="shared" si="17"/>
        <v>30.3</v>
      </c>
      <c r="M276" s="20"/>
      <c r="N276" s="20"/>
    </row>
    <row r="277" customFormat="1" spans="1:14">
      <c r="A277" s="20">
        <v>272</v>
      </c>
      <c r="B277" s="23" t="s">
        <v>1579</v>
      </c>
      <c r="C277" s="23" t="s">
        <v>18</v>
      </c>
      <c r="D277" s="23" t="s">
        <v>1580</v>
      </c>
      <c r="E277" s="22" t="s">
        <v>1581</v>
      </c>
      <c r="F277" s="22"/>
      <c r="G277" s="23">
        <v>3.12</v>
      </c>
      <c r="H277" s="24"/>
      <c r="I277" s="24">
        <f t="shared" si="13"/>
        <v>3.12</v>
      </c>
      <c r="J277" s="20" t="s">
        <v>840</v>
      </c>
      <c r="K277" s="24">
        <f t="shared" si="16"/>
        <v>9.36</v>
      </c>
      <c r="L277" s="29">
        <f t="shared" si="17"/>
        <v>46.8</v>
      </c>
      <c r="M277" s="20"/>
      <c r="N277" s="20"/>
    </row>
    <row r="278" customFormat="1" spans="1:14">
      <c r="A278" s="20">
        <v>273</v>
      </c>
      <c r="B278" s="23" t="s">
        <v>1582</v>
      </c>
      <c r="C278" s="23" t="s">
        <v>18</v>
      </c>
      <c r="D278" s="23" t="s">
        <v>1583</v>
      </c>
      <c r="E278" s="22" t="s">
        <v>1584</v>
      </c>
      <c r="F278" s="22"/>
      <c r="G278" s="23">
        <v>1.7</v>
      </c>
      <c r="H278" s="24"/>
      <c r="I278" s="24">
        <f t="shared" si="13"/>
        <v>1.7</v>
      </c>
      <c r="J278" s="20" t="s">
        <v>840</v>
      </c>
      <c r="K278" s="24">
        <f t="shared" si="16"/>
        <v>5.1</v>
      </c>
      <c r="L278" s="29">
        <f t="shared" si="17"/>
        <v>25.5</v>
      </c>
      <c r="M278" s="20"/>
      <c r="N278" s="20"/>
    </row>
    <row r="279" customFormat="1" spans="1:14">
      <c r="A279" s="20">
        <v>274</v>
      </c>
      <c r="B279" s="23" t="s">
        <v>1585</v>
      </c>
      <c r="C279" s="23" t="s">
        <v>18</v>
      </c>
      <c r="D279" s="23" t="s">
        <v>1586</v>
      </c>
      <c r="E279" s="22" t="s">
        <v>1587</v>
      </c>
      <c r="F279" s="22"/>
      <c r="G279" s="23">
        <v>4.07</v>
      </c>
      <c r="H279" s="24"/>
      <c r="I279" s="24">
        <f t="shared" si="13"/>
        <v>4.07</v>
      </c>
      <c r="J279" s="20" t="s">
        <v>840</v>
      </c>
      <c r="K279" s="24">
        <f t="shared" si="16"/>
        <v>12.21</v>
      </c>
      <c r="L279" s="29">
        <f t="shared" si="17"/>
        <v>61.05</v>
      </c>
      <c r="M279" s="20"/>
      <c r="N279" s="20"/>
    </row>
    <row r="280" customFormat="1" spans="1:14">
      <c r="A280" s="20">
        <v>275</v>
      </c>
      <c r="B280" s="23" t="s">
        <v>1588</v>
      </c>
      <c r="C280" s="23" t="s">
        <v>18</v>
      </c>
      <c r="D280" s="23" t="s">
        <v>1589</v>
      </c>
      <c r="E280" s="22" t="s">
        <v>1590</v>
      </c>
      <c r="F280" s="22"/>
      <c r="G280" s="23">
        <v>3.7</v>
      </c>
      <c r="H280" s="24"/>
      <c r="I280" s="24">
        <f t="shared" si="13"/>
        <v>3.7</v>
      </c>
      <c r="J280" s="20" t="s">
        <v>840</v>
      </c>
      <c r="K280" s="24">
        <f t="shared" si="16"/>
        <v>11.1</v>
      </c>
      <c r="L280" s="29">
        <f t="shared" si="17"/>
        <v>55.5</v>
      </c>
      <c r="M280" s="20"/>
      <c r="N280" s="20"/>
    </row>
    <row r="281" customFormat="1" spans="1:14">
      <c r="A281" s="20">
        <v>276</v>
      </c>
      <c r="B281" s="23" t="s">
        <v>1591</v>
      </c>
      <c r="C281" s="23" t="s">
        <v>18</v>
      </c>
      <c r="D281" s="23" t="s">
        <v>1592</v>
      </c>
      <c r="E281" s="22" t="s">
        <v>1593</v>
      </c>
      <c r="F281" s="22"/>
      <c r="G281" s="23">
        <v>2.7</v>
      </c>
      <c r="H281" s="24"/>
      <c r="I281" s="24">
        <f t="shared" si="13"/>
        <v>2.7</v>
      </c>
      <c r="J281" s="20" t="s">
        <v>768</v>
      </c>
      <c r="K281" s="24">
        <f t="shared" si="16"/>
        <v>8.1</v>
      </c>
      <c r="L281" s="29">
        <f t="shared" si="17"/>
        <v>40.5</v>
      </c>
      <c r="M281" s="20"/>
      <c r="N281" s="20"/>
    </row>
    <row r="282" customFormat="1" spans="1:14">
      <c r="A282" s="20">
        <v>277</v>
      </c>
      <c r="B282" s="23" t="s">
        <v>1594</v>
      </c>
      <c r="C282" s="23" t="s">
        <v>18</v>
      </c>
      <c r="D282" s="23" t="s">
        <v>1595</v>
      </c>
      <c r="E282" s="22" t="s">
        <v>1596</v>
      </c>
      <c r="F282" s="22"/>
      <c r="G282" s="23">
        <v>3.43</v>
      </c>
      <c r="H282" s="24"/>
      <c r="I282" s="24">
        <f t="shared" si="13"/>
        <v>3.43</v>
      </c>
      <c r="J282" s="20" t="s">
        <v>768</v>
      </c>
      <c r="K282" s="24">
        <f t="shared" si="16"/>
        <v>10.29</v>
      </c>
      <c r="L282" s="29">
        <f t="shared" si="17"/>
        <v>51.45</v>
      </c>
      <c r="M282" s="20"/>
      <c r="N282" s="20"/>
    </row>
    <row r="283" customFormat="1" spans="1:14">
      <c r="A283" s="20">
        <v>278</v>
      </c>
      <c r="B283" s="23" t="s">
        <v>1597</v>
      </c>
      <c r="C283" s="23" t="s">
        <v>18</v>
      </c>
      <c r="D283" s="23" t="s">
        <v>1598</v>
      </c>
      <c r="E283" s="22" t="s">
        <v>1599</v>
      </c>
      <c r="F283" s="22"/>
      <c r="G283" s="23">
        <v>1.41</v>
      </c>
      <c r="H283" s="24"/>
      <c r="I283" s="24">
        <f t="shared" si="13"/>
        <v>1.41</v>
      </c>
      <c r="J283" s="20" t="s">
        <v>768</v>
      </c>
      <c r="K283" s="24">
        <f t="shared" si="16"/>
        <v>4.23</v>
      </c>
      <c r="L283" s="29">
        <f t="shared" si="17"/>
        <v>21.15</v>
      </c>
      <c r="M283" s="20"/>
      <c r="N283" s="20"/>
    </row>
    <row r="284" customFormat="1" spans="1:14">
      <c r="A284" s="20">
        <v>279</v>
      </c>
      <c r="B284" s="23" t="s">
        <v>1600</v>
      </c>
      <c r="C284" s="23" t="s">
        <v>18</v>
      </c>
      <c r="D284" s="23" t="s">
        <v>1601</v>
      </c>
      <c r="E284" s="22" t="s">
        <v>1602</v>
      </c>
      <c r="F284" s="22"/>
      <c r="G284" s="23">
        <v>7.15</v>
      </c>
      <c r="H284" s="24"/>
      <c r="I284" s="24">
        <f t="shared" si="13"/>
        <v>7.15</v>
      </c>
      <c r="J284" s="20" t="s">
        <v>768</v>
      </c>
      <c r="K284" s="24">
        <f t="shared" si="16"/>
        <v>21.45</v>
      </c>
      <c r="L284" s="29">
        <f t="shared" si="17"/>
        <v>107.25</v>
      </c>
      <c r="M284" s="20"/>
      <c r="N284" s="20"/>
    </row>
    <row r="285" s="37" customFormat="1" spans="1:14">
      <c r="A285" s="38" t="s">
        <v>16</v>
      </c>
      <c r="B285" s="38"/>
      <c r="C285" s="39" t="s">
        <v>187</v>
      </c>
      <c r="D285" s="38" t="s">
        <v>188</v>
      </c>
      <c r="E285" s="22" t="s">
        <v>189</v>
      </c>
      <c r="F285" s="38"/>
      <c r="G285" s="40">
        <f>SUM(G6:G284)</f>
        <v>622.92</v>
      </c>
      <c r="H285" s="24"/>
      <c r="I285" s="24">
        <f t="shared" si="13"/>
        <v>622.92</v>
      </c>
      <c r="J285" s="20"/>
      <c r="K285" s="24">
        <f t="shared" si="16"/>
        <v>1868.76</v>
      </c>
      <c r="L285" s="29">
        <f t="shared" si="17"/>
        <v>9343.8</v>
      </c>
      <c r="M285" s="20"/>
      <c r="N285" s="20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299"/>
  <sheetViews>
    <sheetView topLeftCell="A6" workbookViewId="0">
      <selection activeCell="Q30" sqref="Q30"/>
    </sheetView>
  </sheetViews>
  <sheetFormatPr defaultColWidth="9" defaultRowHeight="13.5"/>
  <cols>
    <col min="1" max="1" width="7.125" style="1" customWidth="1"/>
    <col min="2" max="2" width="9" style="1"/>
    <col min="3" max="3" width="18.5" style="2" customWidth="1"/>
    <col min="4" max="4" width="19.875" style="1" customWidth="1"/>
    <col min="5" max="5" width="11.625" style="1" customWidth="1"/>
    <col min="6" max="6" width="5.75" style="1" customWidth="1"/>
    <col min="7" max="7" width="9.25" style="1" customWidth="1"/>
    <col min="8" max="8" width="6.25" style="3" customWidth="1"/>
    <col min="9" max="10" width="9" style="1"/>
    <col min="11" max="11" width="8.5" style="3" customWidth="1"/>
    <col min="12" max="12" width="9.875" style="1" customWidth="1"/>
    <col min="13" max="13" width="8.125" style="1" customWidth="1"/>
    <col min="14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1603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1" t="s">
        <v>1604</v>
      </c>
      <c r="C6" s="21" t="s">
        <v>18</v>
      </c>
      <c r="D6" s="21" t="s">
        <v>1605</v>
      </c>
      <c r="E6" s="22" t="s">
        <v>1606</v>
      </c>
      <c r="F6" s="22"/>
      <c r="G6" s="21">
        <v>4.82</v>
      </c>
      <c r="H6" s="24"/>
      <c r="I6" s="24">
        <f t="shared" ref="I6:I24" si="0">G6</f>
        <v>4.82</v>
      </c>
      <c r="J6" s="20" t="s">
        <v>1607</v>
      </c>
      <c r="K6" s="24">
        <f t="shared" ref="K6:K24" si="1">I6*3</f>
        <v>14.46</v>
      </c>
      <c r="L6" s="29">
        <f t="shared" ref="L6:L24" si="2">I6*15</f>
        <v>72.3</v>
      </c>
      <c r="M6" s="20"/>
      <c r="N6" s="20"/>
    </row>
    <row r="7" spans="1:14">
      <c r="A7" s="20">
        <v>2</v>
      </c>
      <c r="B7" s="21" t="s">
        <v>1608</v>
      </c>
      <c r="C7" s="21" t="s">
        <v>18</v>
      </c>
      <c r="D7" s="21" t="s">
        <v>1609</v>
      </c>
      <c r="E7" s="22" t="s">
        <v>1610</v>
      </c>
      <c r="F7" s="22"/>
      <c r="G7" s="21">
        <v>2.11</v>
      </c>
      <c r="H7" s="24"/>
      <c r="I7" s="24">
        <f t="shared" si="0"/>
        <v>2.11</v>
      </c>
      <c r="J7" s="20" t="s">
        <v>1611</v>
      </c>
      <c r="K7" s="24">
        <f t="shared" si="1"/>
        <v>6.33</v>
      </c>
      <c r="L7" s="29">
        <f t="shared" si="2"/>
        <v>31.65</v>
      </c>
      <c r="M7" s="20"/>
      <c r="N7" s="20"/>
    </row>
    <row r="8" spans="1:14">
      <c r="A8" s="20">
        <v>3</v>
      </c>
      <c r="B8" s="21" t="s">
        <v>1612</v>
      </c>
      <c r="C8" s="21" t="s">
        <v>18</v>
      </c>
      <c r="D8" s="21" t="s">
        <v>1613</v>
      </c>
      <c r="E8" s="22" t="s">
        <v>1614</v>
      </c>
      <c r="F8" s="22"/>
      <c r="G8" s="21">
        <v>3.71</v>
      </c>
      <c r="H8" s="24"/>
      <c r="I8" s="24">
        <f t="shared" si="0"/>
        <v>3.71</v>
      </c>
      <c r="J8" s="20" t="s">
        <v>1611</v>
      </c>
      <c r="K8" s="24">
        <f t="shared" si="1"/>
        <v>11.13</v>
      </c>
      <c r="L8" s="29">
        <f t="shared" si="2"/>
        <v>55.65</v>
      </c>
      <c r="M8" s="20"/>
      <c r="N8" s="20"/>
    </row>
    <row r="9" spans="1:14">
      <c r="A9" s="20">
        <v>4</v>
      </c>
      <c r="B9" s="21" t="s">
        <v>1615</v>
      </c>
      <c r="C9" s="21" t="s">
        <v>18</v>
      </c>
      <c r="D9" s="21" t="s">
        <v>1616</v>
      </c>
      <c r="E9" s="22" t="s">
        <v>1617</v>
      </c>
      <c r="F9" s="22"/>
      <c r="G9" s="21">
        <v>3.06</v>
      </c>
      <c r="H9" s="24"/>
      <c r="I9" s="24">
        <f t="shared" si="0"/>
        <v>3.06</v>
      </c>
      <c r="J9" s="20" t="s">
        <v>1611</v>
      </c>
      <c r="K9" s="24">
        <f t="shared" si="1"/>
        <v>9.18</v>
      </c>
      <c r="L9" s="29">
        <f t="shared" si="2"/>
        <v>45.9</v>
      </c>
      <c r="M9" s="20"/>
      <c r="N9" s="20"/>
    </row>
    <row r="10" spans="1:14">
      <c r="A10" s="20">
        <v>5</v>
      </c>
      <c r="B10" s="21" t="s">
        <v>1618</v>
      </c>
      <c r="C10" s="21" t="s">
        <v>18</v>
      </c>
      <c r="D10" s="21" t="s">
        <v>1619</v>
      </c>
      <c r="E10" s="22" t="s">
        <v>1620</v>
      </c>
      <c r="F10" s="22"/>
      <c r="G10" s="21">
        <v>3.54</v>
      </c>
      <c r="H10" s="24"/>
      <c r="I10" s="24">
        <f t="shared" si="0"/>
        <v>3.54</v>
      </c>
      <c r="J10" s="20" t="s">
        <v>1611</v>
      </c>
      <c r="K10" s="24">
        <f t="shared" si="1"/>
        <v>10.62</v>
      </c>
      <c r="L10" s="29">
        <f t="shared" si="2"/>
        <v>53.1</v>
      </c>
      <c r="M10" s="20"/>
      <c r="N10" s="20"/>
    </row>
    <row r="11" spans="1:14">
      <c r="A11" s="20">
        <v>6</v>
      </c>
      <c r="B11" s="21" t="s">
        <v>1621</v>
      </c>
      <c r="C11" s="21" t="s">
        <v>18</v>
      </c>
      <c r="D11" s="21" t="s">
        <v>1622</v>
      </c>
      <c r="E11" s="22" t="s">
        <v>1623</v>
      </c>
      <c r="F11" s="22"/>
      <c r="G11" s="21">
        <v>2.63</v>
      </c>
      <c r="H11" s="24"/>
      <c r="I11" s="24">
        <f t="shared" si="0"/>
        <v>2.63</v>
      </c>
      <c r="J11" s="20" t="s">
        <v>1611</v>
      </c>
      <c r="K11" s="24">
        <f t="shared" si="1"/>
        <v>7.89</v>
      </c>
      <c r="L11" s="29">
        <f t="shared" si="2"/>
        <v>39.45</v>
      </c>
      <c r="M11" s="20"/>
      <c r="N11" s="20"/>
    </row>
    <row r="12" spans="1:14">
      <c r="A12" s="20">
        <v>7</v>
      </c>
      <c r="B12" s="21" t="s">
        <v>1624</v>
      </c>
      <c r="C12" s="21" t="s">
        <v>18</v>
      </c>
      <c r="D12" s="21" t="s">
        <v>1625</v>
      </c>
      <c r="E12" s="22" t="s">
        <v>1626</v>
      </c>
      <c r="F12" s="22"/>
      <c r="G12" s="21">
        <v>1.83</v>
      </c>
      <c r="H12" s="24"/>
      <c r="I12" s="24">
        <f t="shared" si="0"/>
        <v>1.83</v>
      </c>
      <c r="J12" s="20" t="s">
        <v>1611</v>
      </c>
      <c r="K12" s="24">
        <f t="shared" si="1"/>
        <v>5.49</v>
      </c>
      <c r="L12" s="29">
        <f t="shared" si="2"/>
        <v>27.45</v>
      </c>
      <c r="M12" s="20"/>
      <c r="N12" s="20"/>
    </row>
    <row r="13" spans="1:14">
      <c r="A13" s="20">
        <v>8</v>
      </c>
      <c r="B13" s="21" t="s">
        <v>1627</v>
      </c>
      <c r="C13" s="21" t="s">
        <v>18</v>
      </c>
      <c r="D13" s="21" t="s">
        <v>1628</v>
      </c>
      <c r="E13" s="22" t="s">
        <v>1629</v>
      </c>
      <c r="F13" s="22"/>
      <c r="G13" s="21">
        <v>1.83</v>
      </c>
      <c r="H13" s="24"/>
      <c r="I13" s="24">
        <f t="shared" si="0"/>
        <v>1.83</v>
      </c>
      <c r="J13" s="20" t="s">
        <v>1611</v>
      </c>
      <c r="K13" s="24">
        <f t="shared" si="1"/>
        <v>5.49</v>
      </c>
      <c r="L13" s="29">
        <f t="shared" si="2"/>
        <v>27.45</v>
      </c>
      <c r="M13" s="20"/>
      <c r="N13" s="20"/>
    </row>
    <row r="14" spans="1:14">
      <c r="A14" s="20">
        <v>9</v>
      </c>
      <c r="B14" s="21" t="s">
        <v>1630</v>
      </c>
      <c r="C14" s="21" t="s">
        <v>18</v>
      </c>
      <c r="D14" s="21" t="s">
        <v>1631</v>
      </c>
      <c r="E14" s="22" t="s">
        <v>1632</v>
      </c>
      <c r="F14" s="22"/>
      <c r="G14" s="21">
        <v>1.83</v>
      </c>
      <c r="H14" s="24"/>
      <c r="I14" s="24">
        <f t="shared" si="0"/>
        <v>1.83</v>
      </c>
      <c r="J14" s="20" t="s">
        <v>1611</v>
      </c>
      <c r="K14" s="24">
        <f t="shared" si="1"/>
        <v>5.49</v>
      </c>
      <c r="L14" s="29">
        <f t="shared" si="2"/>
        <v>27.45</v>
      </c>
      <c r="M14" s="20"/>
      <c r="N14" s="20"/>
    </row>
    <row r="15" spans="1:14">
      <c r="A15" s="20">
        <v>10</v>
      </c>
      <c r="B15" s="21" t="s">
        <v>1633</v>
      </c>
      <c r="C15" s="21" t="s">
        <v>18</v>
      </c>
      <c r="D15" s="21" t="s">
        <v>1634</v>
      </c>
      <c r="E15" s="22" t="s">
        <v>1635</v>
      </c>
      <c r="F15" s="22"/>
      <c r="G15" s="21">
        <v>3.11</v>
      </c>
      <c r="H15" s="24"/>
      <c r="I15" s="24">
        <f t="shared" si="0"/>
        <v>3.11</v>
      </c>
      <c r="J15" s="20" t="s">
        <v>1611</v>
      </c>
      <c r="K15" s="24">
        <f t="shared" si="1"/>
        <v>9.33</v>
      </c>
      <c r="L15" s="29">
        <f t="shared" si="2"/>
        <v>46.65</v>
      </c>
      <c r="M15" s="20"/>
      <c r="N15" s="20"/>
    </row>
    <row r="16" spans="1:14">
      <c r="A16" s="20">
        <v>11</v>
      </c>
      <c r="B16" s="21" t="s">
        <v>1636</v>
      </c>
      <c r="C16" s="21" t="s">
        <v>18</v>
      </c>
      <c r="D16" s="21" t="s">
        <v>1637</v>
      </c>
      <c r="E16" s="22" t="s">
        <v>1638</v>
      </c>
      <c r="F16" s="22"/>
      <c r="G16" s="21">
        <v>4.79</v>
      </c>
      <c r="H16" s="24"/>
      <c r="I16" s="24">
        <f t="shared" si="0"/>
        <v>4.79</v>
      </c>
      <c r="J16" s="20" t="s">
        <v>1611</v>
      </c>
      <c r="K16" s="24">
        <f t="shared" si="1"/>
        <v>14.37</v>
      </c>
      <c r="L16" s="29">
        <f t="shared" si="2"/>
        <v>71.85</v>
      </c>
      <c r="M16" s="20"/>
      <c r="N16" s="20"/>
    </row>
    <row r="17" spans="1:14">
      <c r="A17" s="20">
        <v>12</v>
      </c>
      <c r="B17" s="21" t="s">
        <v>1639</v>
      </c>
      <c r="C17" s="21" t="s">
        <v>18</v>
      </c>
      <c r="D17" s="21" t="s">
        <v>1640</v>
      </c>
      <c r="E17" s="22" t="s">
        <v>1641</v>
      </c>
      <c r="F17" s="22"/>
      <c r="G17" s="21">
        <v>5.67</v>
      </c>
      <c r="H17" s="24"/>
      <c r="I17" s="24">
        <f t="shared" si="0"/>
        <v>5.67</v>
      </c>
      <c r="J17" s="20" t="s">
        <v>1611</v>
      </c>
      <c r="K17" s="24">
        <f t="shared" si="1"/>
        <v>17.01</v>
      </c>
      <c r="L17" s="29">
        <f t="shared" si="2"/>
        <v>85.05</v>
      </c>
      <c r="M17" s="20"/>
      <c r="N17" s="20"/>
    </row>
    <row r="18" spans="1:14">
      <c r="A18" s="20">
        <v>13</v>
      </c>
      <c r="B18" s="21" t="s">
        <v>1642</v>
      </c>
      <c r="C18" s="21" t="s">
        <v>18</v>
      </c>
      <c r="D18" s="21" t="s">
        <v>1643</v>
      </c>
      <c r="E18" s="22" t="s">
        <v>1644</v>
      </c>
      <c r="F18" s="22"/>
      <c r="G18" s="21">
        <v>1.96</v>
      </c>
      <c r="H18" s="24"/>
      <c r="I18" s="24">
        <f t="shared" si="0"/>
        <v>1.96</v>
      </c>
      <c r="J18" s="20" t="s">
        <v>1611</v>
      </c>
      <c r="K18" s="24">
        <f t="shared" si="1"/>
        <v>5.88</v>
      </c>
      <c r="L18" s="29">
        <f t="shared" si="2"/>
        <v>29.4</v>
      </c>
      <c r="M18" s="20"/>
      <c r="N18" s="20"/>
    </row>
    <row r="19" spans="1:14">
      <c r="A19" s="20">
        <v>14</v>
      </c>
      <c r="B19" s="21" t="s">
        <v>1645</v>
      </c>
      <c r="C19" s="21" t="s">
        <v>18</v>
      </c>
      <c r="D19" s="21" t="s">
        <v>1646</v>
      </c>
      <c r="E19" s="22" t="s">
        <v>1647</v>
      </c>
      <c r="F19" s="22"/>
      <c r="G19" s="21">
        <v>2.28</v>
      </c>
      <c r="H19" s="24"/>
      <c r="I19" s="24">
        <f t="shared" si="0"/>
        <v>2.28</v>
      </c>
      <c r="J19" s="20" t="s">
        <v>1611</v>
      </c>
      <c r="K19" s="24">
        <f t="shared" si="1"/>
        <v>6.84</v>
      </c>
      <c r="L19" s="29">
        <f t="shared" si="2"/>
        <v>34.2</v>
      </c>
      <c r="M19" s="20"/>
      <c r="N19" s="20"/>
    </row>
    <row r="20" spans="1:14">
      <c r="A20" s="20">
        <v>15</v>
      </c>
      <c r="B20" s="21" t="s">
        <v>1648</v>
      </c>
      <c r="C20" s="21" t="s">
        <v>18</v>
      </c>
      <c r="D20" s="21" t="s">
        <v>1649</v>
      </c>
      <c r="E20" s="22" t="s">
        <v>1650</v>
      </c>
      <c r="F20" s="22"/>
      <c r="G20" s="21">
        <v>2.28</v>
      </c>
      <c r="H20" s="24"/>
      <c r="I20" s="24">
        <f t="shared" si="0"/>
        <v>2.28</v>
      </c>
      <c r="J20" s="20" t="s">
        <v>1611</v>
      </c>
      <c r="K20" s="24">
        <f t="shared" si="1"/>
        <v>6.84</v>
      </c>
      <c r="L20" s="29">
        <f t="shared" si="2"/>
        <v>34.2</v>
      </c>
      <c r="M20" s="20"/>
      <c r="N20" s="20"/>
    </row>
    <row r="21" spans="1:14">
      <c r="A21" s="20">
        <v>16</v>
      </c>
      <c r="B21" s="21" t="s">
        <v>1651</v>
      </c>
      <c r="C21" s="21" t="s">
        <v>18</v>
      </c>
      <c r="D21" s="21" t="s">
        <v>1652</v>
      </c>
      <c r="E21" s="22" t="s">
        <v>1653</v>
      </c>
      <c r="F21" s="22"/>
      <c r="G21" s="21">
        <v>1.85</v>
      </c>
      <c r="H21" s="24"/>
      <c r="I21" s="24">
        <f t="shared" si="0"/>
        <v>1.85</v>
      </c>
      <c r="J21" s="20" t="s">
        <v>1611</v>
      </c>
      <c r="K21" s="24">
        <f t="shared" si="1"/>
        <v>5.55</v>
      </c>
      <c r="L21" s="29">
        <f t="shared" si="2"/>
        <v>27.75</v>
      </c>
      <c r="M21" s="20"/>
      <c r="N21" s="20"/>
    </row>
    <row r="22" spans="1:14">
      <c r="A22" s="20">
        <v>17</v>
      </c>
      <c r="B22" s="21" t="s">
        <v>1654</v>
      </c>
      <c r="C22" s="21" t="s">
        <v>18</v>
      </c>
      <c r="D22" s="21" t="s">
        <v>1655</v>
      </c>
      <c r="E22" s="22" t="s">
        <v>1656</v>
      </c>
      <c r="F22" s="22"/>
      <c r="G22" s="21">
        <v>2.13</v>
      </c>
      <c r="H22" s="24"/>
      <c r="I22" s="24">
        <f t="shared" si="0"/>
        <v>2.13</v>
      </c>
      <c r="J22" s="20" t="s">
        <v>1607</v>
      </c>
      <c r="K22" s="24">
        <f t="shared" si="1"/>
        <v>6.39</v>
      </c>
      <c r="L22" s="29">
        <f t="shared" si="2"/>
        <v>31.95</v>
      </c>
      <c r="M22" s="20"/>
      <c r="N22" s="20"/>
    </row>
    <row r="23" spans="1:14">
      <c r="A23" s="20">
        <v>18</v>
      </c>
      <c r="B23" s="21" t="s">
        <v>1657</v>
      </c>
      <c r="C23" s="21" t="s">
        <v>18</v>
      </c>
      <c r="D23" s="21" t="s">
        <v>1658</v>
      </c>
      <c r="E23" s="22" t="s">
        <v>1659</v>
      </c>
      <c r="F23" s="22"/>
      <c r="G23" s="21">
        <v>5.25</v>
      </c>
      <c r="H23" s="24"/>
      <c r="I23" s="24">
        <f t="shared" si="0"/>
        <v>5.25</v>
      </c>
      <c r="J23" s="20" t="s">
        <v>1607</v>
      </c>
      <c r="K23" s="24">
        <f t="shared" si="1"/>
        <v>15.75</v>
      </c>
      <c r="L23" s="29">
        <f t="shared" si="2"/>
        <v>78.75</v>
      </c>
      <c r="M23" s="20"/>
      <c r="N23" s="20"/>
    </row>
    <row r="24" spans="1:14">
      <c r="A24" s="20">
        <v>19</v>
      </c>
      <c r="B24" s="21" t="s">
        <v>1660</v>
      </c>
      <c r="C24" s="21" t="s">
        <v>18</v>
      </c>
      <c r="D24" s="21" t="s">
        <v>1661</v>
      </c>
      <c r="E24" s="22" t="s">
        <v>1662</v>
      </c>
      <c r="F24" s="22"/>
      <c r="G24" s="21">
        <v>1.89</v>
      </c>
      <c r="H24" s="24"/>
      <c r="I24" s="24">
        <f t="shared" si="0"/>
        <v>1.89</v>
      </c>
      <c r="J24" s="20" t="s">
        <v>1607</v>
      </c>
      <c r="K24" s="24">
        <f t="shared" si="1"/>
        <v>5.67</v>
      </c>
      <c r="L24" s="29">
        <f t="shared" si="2"/>
        <v>28.35</v>
      </c>
      <c r="M24" s="20"/>
      <c r="N24" s="20"/>
    </row>
    <row r="25" spans="1:14">
      <c r="A25" s="20">
        <v>20</v>
      </c>
      <c r="B25" s="21" t="s">
        <v>1663</v>
      </c>
      <c r="C25" s="21" t="s">
        <v>18</v>
      </c>
      <c r="D25" s="21" t="s">
        <v>1664</v>
      </c>
      <c r="E25" s="22" t="s">
        <v>1665</v>
      </c>
      <c r="F25" s="22"/>
      <c r="G25" s="21">
        <v>3.27</v>
      </c>
      <c r="H25" s="24"/>
      <c r="I25" s="24">
        <f t="shared" ref="I25:I56" si="3">G25</f>
        <v>3.27</v>
      </c>
      <c r="J25" s="20" t="s">
        <v>1607</v>
      </c>
      <c r="K25" s="24">
        <f t="shared" ref="K25:K69" si="4">I25*3</f>
        <v>9.81</v>
      </c>
      <c r="L25" s="29">
        <f t="shared" ref="L25:L69" si="5">I25*15</f>
        <v>49.05</v>
      </c>
      <c r="M25" s="20"/>
      <c r="N25" s="20"/>
    </row>
    <row r="26" spans="1:14">
      <c r="A26" s="20">
        <v>21</v>
      </c>
      <c r="B26" s="21" t="s">
        <v>1666</v>
      </c>
      <c r="C26" s="21" t="s">
        <v>18</v>
      </c>
      <c r="D26" s="21" t="s">
        <v>1667</v>
      </c>
      <c r="E26" s="22" t="s">
        <v>1668</v>
      </c>
      <c r="F26" s="22"/>
      <c r="G26" s="21">
        <v>2.96</v>
      </c>
      <c r="H26" s="24"/>
      <c r="I26" s="24">
        <f t="shared" si="3"/>
        <v>2.96</v>
      </c>
      <c r="J26" s="20" t="s">
        <v>1607</v>
      </c>
      <c r="K26" s="24">
        <f t="shared" si="4"/>
        <v>8.88</v>
      </c>
      <c r="L26" s="29">
        <f t="shared" si="5"/>
        <v>44.4</v>
      </c>
      <c r="M26" s="20"/>
      <c r="N26" s="20"/>
    </row>
    <row r="27" spans="1:14">
      <c r="A27" s="20">
        <v>22</v>
      </c>
      <c r="B27" s="21" t="s">
        <v>1669</v>
      </c>
      <c r="C27" s="21" t="s">
        <v>18</v>
      </c>
      <c r="D27" s="21" t="s">
        <v>1670</v>
      </c>
      <c r="E27" s="22" t="s">
        <v>1671</v>
      </c>
      <c r="F27" s="22"/>
      <c r="G27" s="21">
        <v>4.47</v>
      </c>
      <c r="H27" s="24"/>
      <c r="I27" s="24">
        <f t="shared" si="3"/>
        <v>4.47</v>
      </c>
      <c r="J27" s="20" t="s">
        <v>1607</v>
      </c>
      <c r="K27" s="24">
        <f t="shared" si="4"/>
        <v>13.41</v>
      </c>
      <c r="L27" s="29">
        <f t="shared" si="5"/>
        <v>67.05</v>
      </c>
      <c r="M27" s="20"/>
      <c r="N27" s="20"/>
    </row>
    <row r="28" spans="1:14">
      <c r="A28" s="20">
        <v>23</v>
      </c>
      <c r="B28" s="21" t="s">
        <v>1672</v>
      </c>
      <c r="C28" s="21" t="s">
        <v>18</v>
      </c>
      <c r="D28" s="21" t="s">
        <v>1673</v>
      </c>
      <c r="E28" s="22" t="s">
        <v>1674</v>
      </c>
      <c r="F28" s="22"/>
      <c r="G28" s="21">
        <v>2.5</v>
      </c>
      <c r="H28" s="24"/>
      <c r="I28" s="24">
        <f t="shared" si="3"/>
        <v>2.5</v>
      </c>
      <c r="J28" s="20" t="s">
        <v>1607</v>
      </c>
      <c r="K28" s="24">
        <f t="shared" si="4"/>
        <v>7.5</v>
      </c>
      <c r="L28" s="29">
        <f t="shared" si="5"/>
        <v>37.5</v>
      </c>
      <c r="M28" s="20"/>
      <c r="N28" s="20"/>
    </row>
    <row r="29" spans="1:14">
      <c r="A29" s="20">
        <v>24</v>
      </c>
      <c r="B29" s="21" t="s">
        <v>1675</v>
      </c>
      <c r="C29" s="21" t="s">
        <v>18</v>
      </c>
      <c r="D29" s="21" t="s">
        <v>1676</v>
      </c>
      <c r="E29" s="22" t="s">
        <v>1677</v>
      </c>
      <c r="F29" s="22"/>
      <c r="G29" s="21">
        <v>2.5</v>
      </c>
      <c r="H29" s="24"/>
      <c r="I29" s="24">
        <f t="shared" si="3"/>
        <v>2.5</v>
      </c>
      <c r="J29" s="20" t="s">
        <v>1607</v>
      </c>
      <c r="K29" s="24">
        <f t="shared" si="4"/>
        <v>7.5</v>
      </c>
      <c r="L29" s="29">
        <f t="shared" si="5"/>
        <v>37.5</v>
      </c>
      <c r="M29" s="20"/>
      <c r="N29" s="20"/>
    </row>
    <row r="30" spans="1:14">
      <c r="A30" s="20">
        <v>25</v>
      </c>
      <c r="B30" s="21" t="s">
        <v>1678</v>
      </c>
      <c r="C30" s="21" t="s">
        <v>18</v>
      </c>
      <c r="D30" s="21" t="s">
        <v>1679</v>
      </c>
      <c r="E30" s="22" t="s">
        <v>1680</v>
      </c>
      <c r="F30" s="22"/>
      <c r="G30" s="21">
        <v>4.02</v>
      </c>
      <c r="H30" s="24"/>
      <c r="I30" s="24">
        <f t="shared" si="3"/>
        <v>4.02</v>
      </c>
      <c r="J30" s="20" t="s">
        <v>1607</v>
      </c>
      <c r="K30" s="24">
        <f t="shared" si="4"/>
        <v>12.06</v>
      </c>
      <c r="L30" s="29">
        <f t="shared" si="5"/>
        <v>60.3</v>
      </c>
      <c r="M30" s="20"/>
      <c r="N30" s="20"/>
    </row>
    <row r="31" spans="1:14">
      <c r="A31" s="20">
        <v>26</v>
      </c>
      <c r="B31" s="21" t="s">
        <v>1681</v>
      </c>
      <c r="C31" s="21" t="s">
        <v>1682</v>
      </c>
      <c r="D31" s="21" t="s">
        <v>1683</v>
      </c>
      <c r="E31" s="22" t="s">
        <v>1684</v>
      </c>
      <c r="F31" s="22"/>
      <c r="G31" s="21">
        <v>4.87</v>
      </c>
      <c r="H31" s="24"/>
      <c r="I31" s="24">
        <f t="shared" si="3"/>
        <v>4.87</v>
      </c>
      <c r="J31" s="20" t="s">
        <v>1607</v>
      </c>
      <c r="K31" s="24">
        <f t="shared" si="4"/>
        <v>14.61</v>
      </c>
      <c r="L31" s="29">
        <f t="shared" si="5"/>
        <v>73.05</v>
      </c>
      <c r="M31" s="20"/>
      <c r="N31" s="20"/>
    </row>
    <row r="32" spans="1:14">
      <c r="A32" s="20">
        <v>27</v>
      </c>
      <c r="B32" s="21" t="s">
        <v>1685</v>
      </c>
      <c r="C32" s="21" t="s">
        <v>18</v>
      </c>
      <c r="D32" s="21" t="s">
        <v>1686</v>
      </c>
      <c r="E32" s="22" t="s">
        <v>1687</v>
      </c>
      <c r="F32" s="22"/>
      <c r="G32" s="21">
        <v>6.47</v>
      </c>
      <c r="H32" s="24"/>
      <c r="I32" s="24">
        <f t="shared" si="3"/>
        <v>6.47</v>
      </c>
      <c r="J32" s="20" t="s">
        <v>1607</v>
      </c>
      <c r="K32" s="24">
        <f t="shared" si="4"/>
        <v>19.41</v>
      </c>
      <c r="L32" s="29">
        <f t="shared" si="5"/>
        <v>97.05</v>
      </c>
      <c r="M32" s="20"/>
      <c r="N32" s="20"/>
    </row>
    <row r="33" spans="1:14">
      <c r="A33" s="20">
        <v>28</v>
      </c>
      <c r="B33" s="21" t="s">
        <v>1688</v>
      </c>
      <c r="C33" s="21" t="s">
        <v>18</v>
      </c>
      <c r="D33" s="21" t="s">
        <v>1689</v>
      </c>
      <c r="E33" s="22" t="s">
        <v>1690</v>
      </c>
      <c r="F33" s="22"/>
      <c r="G33" s="21">
        <v>3.44</v>
      </c>
      <c r="H33" s="24"/>
      <c r="I33" s="24">
        <f t="shared" si="3"/>
        <v>3.44</v>
      </c>
      <c r="J33" s="20" t="s">
        <v>1607</v>
      </c>
      <c r="K33" s="24">
        <f t="shared" si="4"/>
        <v>10.32</v>
      </c>
      <c r="L33" s="29">
        <f t="shared" si="5"/>
        <v>51.6</v>
      </c>
      <c r="M33" s="20"/>
      <c r="N33" s="20"/>
    </row>
    <row r="34" spans="1:14">
      <c r="A34" s="20">
        <v>29</v>
      </c>
      <c r="B34" s="21" t="s">
        <v>1691</v>
      </c>
      <c r="C34" s="21" t="s">
        <v>18</v>
      </c>
      <c r="D34" s="21" t="s">
        <v>1692</v>
      </c>
      <c r="E34" s="22" t="s">
        <v>1693</v>
      </c>
      <c r="F34" s="22"/>
      <c r="G34" s="21">
        <v>1.02</v>
      </c>
      <c r="H34" s="24"/>
      <c r="I34" s="24">
        <f t="shared" si="3"/>
        <v>1.02</v>
      </c>
      <c r="J34" s="20" t="s">
        <v>1607</v>
      </c>
      <c r="K34" s="24">
        <f t="shared" si="4"/>
        <v>3.06</v>
      </c>
      <c r="L34" s="29">
        <f t="shared" si="5"/>
        <v>15.3</v>
      </c>
      <c r="M34" s="20"/>
      <c r="N34" s="20"/>
    </row>
    <row r="35" spans="1:14">
      <c r="A35" s="20">
        <v>30</v>
      </c>
      <c r="B35" s="21" t="s">
        <v>1694</v>
      </c>
      <c r="C35" s="21" t="s">
        <v>18</v>
      </c>
      <c r="D35" s="21" t="s">
        <v>1695</v>
      </c>
      <c r="E35" s="22" t="s">
        <v>1696</v>
      </c>
      <c r="F35" s="22"/>
      <c r="G35" s="21">
        <v>4.42</v>
      </c>
      <c r="H35" s="24"/>
      <c r="I35" s="24">
        <f t="shared" si="3"/>
        <v>4.42</v>
      </c>
      <c r="J35" s="20" t="s">
        <v>1607</v>
      </c>
      <c r="K35" s="24">
        <f t="shared" si="4"/>
        <v>13.26</v>
      </c>
      <c r="L35" s="29">
        <f t="shared" si="5"/>
        <v>66.3</v>
      </c>
      <c r="M35" s="20"/>
      <c r="N35" s="20"/>
    </row>
    <row r="36" spans="1:14">
      <c r="A36" s="20">
        <v>31</v>
      </c>
      <c r="B36" s="21" t="s">
        <v>1697</v>
      </c>
      <c r="C36" s="21" t="s">
        <v>18</v>
      </c>
      <c r="D36" s="21" t="s">
        <v>1698</v>
      </c>
      <c r="E36" s="22" t="s">
        <v>1699</v>
      </c>
      <c r="F36" s="22"/>
      <c r="G36" s="21">
        <v>2.34</v>
      </c>
      <c r="H36" s="24"/>
      <c r="I36" s="24">
        <f t="shared" si="3"/>
        <v>2.34</v>
      </c>
      <c r="J36" s="20" t="s">
        <v>1607</v>
      </c>
      <c r="K36" s="24">
        <f t="shared" si="4"/>
        <v>7.02</v>
      </c>
      <c r="L36" s="29">
        <f t="shared" si="5"/>
        <v>35.1</v>
      </c>
      <c r="M36" s="20"/>
      <c r="N36" s="20"/>
    </row>
    <row r="37" spans="1:14">
      <c r="A37" s="20">
        <v>32</v>
      </c>
      <c r="B37" s="21" t="s">
        <v>1700</v>
      </c>
      <c r="C37" s="21" t="s">
        <v>18</v>
      </c>
      <c r="D37" s="21" t="s">
        <v>1701</v>
      </c>
      <c r="E37" s="22" t="s">
        <v>1702</v>
      </c>
      <c r="F37" s="22"/>
      <c r="G37" s="21">
        <v>3.36</v>
      </c>
      <c r="H37" s="24"/>
      <c r="I37" s="24">
        <f t="shared" si="3"/>
        <v>3.36</v>
      </c>
      <c r="J37" s="20" t="s">
        <v>1607</v>
      </c>
      <c r="K37" s="24">
        <f t="shared" si="4"/>
        <v>10.08</v>
      </c>
      <c r="L37" s="29">
        <f t="shared" si="5"/>
        <v>50.4</v>
      </c>
      <c r="M37" s="20"/>
      <c r="N37" s="20"/>
    </row>
    <row r="38" spans="1:14">
      <c r="A38" s="20">
        <v>33</v>
      </c>
      <c r="B38" s="21" t="s">
        <v>1703</v>
      </c>
      <c r="C38" s="21" t="s">
        <v>18</v>
      </c>
      <c r="D38" s="21" t="s">
        <v>1704</v>
      </c>
      <c r="E38" s="22" t="s">
        <v>1705</v>
      </c>
      <c r="F38" s="22"/>
      <c r="G38" s="21">
        <v>3.32</v>
      </c>
      <c r="H38" s="24"/>
      <c r="I38" s="24">
        <f t="shared" si="3"/>
        <v>3.32</v>
      </c>
      <c r="J38" s="20" t="s">
        <v>1607</v>
      </c>
      <c r="K38" s="24">
        <f t="shared" si="4"/>
        <v>9.96</v>
      </c>
      <c r="L38" s="29">
        <f t="shared" si="5"/>
        <v>49.8</v>
      </c>
      <c r="M38" s="20"/>
      <c r="N38" s="20"/>
    </row>
    <row r="39" spans="1:14">
      <c r="A39" s="20">
        <v>34</v>
      </c>
      <c r="B39" s="21" t="s">
        <v>1706</v>
      </c>
      <c r="C39" s="21" t="s">
        <v>18</v>
      </c>
      <c r="D39" s="21" t="s">
        <v>1707</v>
      </c>
      <c r="E39" s="22" t="s">
        <v>1708</v>
      </c>
      <c r="F39" s="22"/>
      <c r="G39" s="21">
        <v>2.36</v>
      </c>
      <c r="H39" s="24"/>
      <c r="I39" s="24">
        <f t="shared" si="3"/>
        <v>2.36</v>
      </c>
      <c r="J39" s="20" t="s">
        <v>1607</v>
      </c>
      <c r="K39" s="24">
        <f t="shared" si="4"/>
        <v>7.08</v>
      </c>
      <c r="L39" s="29">
        <f t="shared" si="5"/>
        <v>35.4</v>
      </c>
      <c r="M39" s="20"/>
      <c r="N39" s="20"/>
    </row>
    <row r="40" spans="1:14">
      <c r="A40" s="20">
        <v>35</v>
      </c>
      <c r="B40" s="21" t="s">
        <v>1709</v>
      </c>
      <c r="C40" s="21" t="s">
        <v>18</v>
      </c>
      <c r="D40" s="21" t="s">
        <v>1710</v>
      </c>
      <c r="E40" s="22" t="s">
        <v>1711</v>
      </c>
      <c r="F40" s="22"/>
      <c r="G40" s="21">
        <v>0.98</v>
      </c>
      <c r="H40" s="24"/>
      <c r="I40" s="24">
        <f t="shared" si="3"/>
        <v>0.98</v>
      </c>
      <c r="J40" s="20" t="s">
        <v>1607</v>
      </c>
      <c r="K40" s="24">
        <f t="shared" si="4"/>
        <v>2.94</v>
      </c>
      <c r="L40" s="29">
        <f t="shared" si="5"/>
        <v>14.7</v>
      </c>
      <c r="M40" s="20"/>
      <c r="N40" s="20"/>
    </row>
    <row r="41" spans="1:14">
      <c r="A41" s="20">
        <v>36</v>
      </c>
      <c r="B41" s="21" t="s">
        <v>1712</v>
      </c>
      <c r="C41" s="21" t="s">
        <v>18</v>
      </c>
      <c r="D41" s="21" t="s">
        <v>1713</v>
      </c>
      <c r="E41" s="22" t="s">
        <v>1714</v>
      </c>
      <c r="F41" s="22"/>
      <c r="G41" s="21">
        <v>1.95</v>
      </c>
      <c r="H41" s="24"/>
      <c r="I41" s="24">
        <f t="shared" si="3"/>
        <v>1.95</v>
      </c>
      <c r="J41" s="20" t="s">
        <v>1607</v>
      </c>
      <c r="K41" s="24">
        <f t="shared" si="4"/>
        <v>5.85</v>
      </c>
      <c r="L41" s="29">
        <f t="shared" si="5"/>
        <v>29.25</v>
      </c>
      <c r="M41" s="20"/>
      <c r="N41" s="20"/>
    </row>
    <row r="42" spans="1:14">
      <c r="A42" s="20">
        <v>37</v>
      </c>
      <c r="B42" s="21" t="s">
        <v>1715</v>
      </c>
      <c r="C42" s="21" t="s">
        <v>18</v>
      </c>
      <c r="D42" s="21" t="s">
        <v>1716</v>
      </c>
      <c r="E42" s="22" t="s">
        <v>1717</v>
      </c>
      <c r="F42" s="22"/>
      <c r="G42" s="21">
        <v>0.89</v>
      </c>
      <c r="H42" s="24"/>
      <c r="I42" s="24">
        <f t="shared" si="3"/>
        <v>0.89</v>
      </c>
      <c r="J42" s="20" t="s">
        <v>1607</v>
      </c>
      <c r="K42" s="24">
        <f t="shared" si="4"/>
        <v>2.67</v>
      </c>
      <c r="L42" s="29">
        <f t="shared" si="5"/>
        <v>13.35</v>
      </c>
      <c r="M42" s="20"/>
      <c r="N42" s="20"/>
    </row>
    <row r="43" spans="1:14">
      <c r="A43" s="20">
        <v>38</v>
      </c>
      <c r="B43" s="21" t="s">
        <v>1718</v>
      </c>
      <c r="C43" s="21" t="s">
        <v>18</v>
      </c>
      <c r="D43" s="21" t="s">
        <v>1719</v>
      </c>
      <c r="E43" s="22" t="s">
        <v>1720</v>
      </c>
      <c r="F43" s="22"/>
      <c r="G43" s="21">
        <v>4.42</v>
      </c>
      <c r="H43" s="24"/>
      <c r="I43" s="24">
        <f t="shared" si="3"/>
        <v>4.42</v>
      </c>
      <c r="J43" s="20" t="s">
        <v>1607</v>
      </c>
      <c r="K43" s="24">
        <f t="shared" si="4"/>
        <v>13.26</v>
      </c>
      <c r="L43" s="29">
        <f t="shared" si="5"/>
        <v>66.3</v>
      </c>
      <c r="M43" s="20"/>
      <c r="N43" s="20"/>
    </row>
    <row r="44" spans="1:14">
      <c r="A44" s="20">
        <v>39</v>
      </c>
      <c r="B44" s="21" t="s">
        <v>1721</v>
      </c>
      <c r="C44" s="21" t="s">
        <v>18</v>
      </c>
      <c r="D44" s="21" t="s">
        <v>1722</v>
      </c>
      <c r="E44" s="22" t="s">
        <v>1723</v>
      </c>
      <c r="F44" s="22"/>
      <c r="G44" s="21">
        <v>1.42</v>
      </c>
      <c r="H44" s="24"/>
      <c r="I44" s="24">
        <f t="shared" si="3"/>
        <v>1.42</v>
      </c>
      <c r="J44" s="20" t="s">
        <v>1724</v>
      </c>
      <c r="K44" s="24">
        <f t="shared" si="4"/>
        <v>4.26</v>
      </c>
      <c r="L44" s="29">
        <f t="shared" si="5"/>
        <v>21.3</v>
      </c>
      <c r="M44" s="20"/>
      <c r="N44" s="20"/>
    </row>
    <row r="45" spans="1:14">
      <c r="A45" s="20">
        <v>40</v>
      </c>
      <c r="B45" s="21" t="s">
        <v>1725</v>
      </c>
      <c r="C45" s="21" t="s">
        <v>18</v>
      </c>
      <c r="D45" s="21" t="s">
        <v>1726</v>
      </c>
      <c r="E45" s="22" t="s">
        <v>1727</v>
      </c>
      <c r="F45" s="22"/>
      <c r="G45" s="21">
        <v>1.24</v>
      </c>
      <c r="H45" s="24"/>
      <c r="I45" s="24">
        <f t="shared" si="3"/>
        <v>1.24</v>
      </c>
      <c r="J45" s="20" t="s">
        <v>1724</v>
      </c>
      <c r="K45" s="24">
        <f t="shared" si="4"/>
        <v>3.72</v>
      </c>
      <c r="L45" s="29">
        <f t="shared" si="5"/>
        <v>18.6</v>
      </c>
      <c r="M45" s="20"/>
      <c r="N45" s="20"/>
    </row>
    <row r="46" spans="1:14">
      <c r="A46" s="20">
        <v>41</v>
      </c>
      <c r="B46" s="21" t="s">
        <v>1728</v>
      </c>
      <c r="C46" s="21" t="s">
        <v>18</v>
      </c>
      <c r="D46" s="21" t="s">
        <v>1729</v>
      </c>
      <c r="E46" s="22" t="s">
        <v>1730</v>
      </c>
      <c r="F46" s="22"/>
      <c r="G46" s="21">
        <v>1.24</v>
      </c>
      <c r="H46" s="24"/>
      <c r="I46" s="24">
        <f t="shared" si="3"/>
        <v>1.24</v>
      </c>
      <c r="J46" s="20" t="s">
        <v>1724</v>
      </c>
      <c r="K46" s="24">
        <f t="shared" si="4"/>
        <v>3.72</v>
      </c>
      <c r="L46" s="29">
        <f t="shared" si="5"/>
        <v>18.6</v>
      </c>
      <c r="M46" s="20"/>
      <c r="N46" s="20"/>
    </row>
    <row r="47" spans="1:14">
      <c r="A47" s="20">
        <v>42</v>
      </c>
      <c r="B47" s="21" t="s">
        <v>1731</v>
      </c>
      <c r="C47" s="21" t="s">
        <v>18</v>
      </c>
      <c r="D47" s="21" t="s">
        <v>1732</v>
      </c>
      <c r="E47" s="22" t="s">
        <v>1733</v>
      </c>
      <c r="F47" s="22"/>
      <c r="G47" s="21">
        <v>1.25</v>
      </c>
      <c r="H47" s="24"/>
      <c r="I47" s="24">
        <f t="shared" si="3"/>
        <v>1.25</v>
      </c>
      <c r="J47" s="20" t="s">
        <v>1724</v>
      </c>
      <c r="K47" s="24">
        <f t="shared" si="4"/>
        <v>3.75</v>
      </c>
      <c r="L47" s="29">
        <f t="shared" si="5"/>
        <v>18.75</v>
      </c>
      <c r="M47" s="20"/>
      <c r="N47" s="20"/>
    </row>
    <row r="48" spans="1:14">
      <c r="A48" s="20">
        <v>43</v>
      </c>
      <c r="B48" s="21" t="s">
        <v>1734</v>
      </c>
      <c r="C48" s="21" t="s">
        <v>18</v>
      </c>
      <c r="D48" s="21" t="s">
        <v>1735</v>
      </c>
      <c r="E48" s="22" t="s">
        <v>1736</v>
      </c>
      <c r="F48" s="22"/>
      <c r="G48" s="21">
        <v>10.96</v>
      </c>
      <c r="H48" s="24"/>
      <c r="I48" s="24">
        <f t="shared" si="3"/>
        <v>10.96</v>
      </c>
      <c r="J48" s="20" t="s">
        <v>1724</v>
      </c>
      <c r="K48" s="24">
        <f t="shared" si="4"/>
        <v>32.88</v>
      </c>
      <c r="L48" s="29">
        <f t="shared" si="5"/>
        <v>164.4</v>
      </c>
      <c r="M48" s="20"/>
      <c r="N48" s="20"/>
    </row>
    <row r="49" spans="1:14">
      <c r="A49" s="20">
        <v>44</v>
      </c>
      <c r="B49" s="21" t="s">
        <v>1737</v>
      </c>
      <c r="C49" s="21" t="s">
        <v>18</v>
      </c>
      <c r="D49" s="21" t="s">
        <v>1738</v>
      </c>
      <c r="E49" s="22" t="s">
        <v>1739</v>
      </c>
      <c r="F49" s="22"/>
      <c r="G49" s="21">
        <v>7.88</v>
      </c>
      <c r="H49" s="24"/>
      <c r="I49" s="24">
        <f t="shared" si="3"/>
        <v>7.88</v>
      </c>
      <c r="J49" s="20" t="s">
        <v>1724</v>
      </c>
      <c r="K49" s="24">
        <f t="shared" si="4"/>
        <v>23.64</v>
      </c>
      <c r="L49" s="29">
        <f t="shared" si="5"/>
        <v>118.2</v>
      </c>
      <c r="M49" s="20"/>
      <c r="N49" s="20"/>
    </row>
    <row r="50" spans="1:14">
      <c r="A50" s="20">
        <v>45</v>
      </c>
      <c r="B50" s="21" t="s">
        <v>1740</v>
      </c>
      <c r="C50" s="21" t="s">
        <v>18</v>
      </c>
      <c r="D50" s="21" t="s">
        <v>1741</v>
      </c>
      <c r="E50" s="22" t="s">
        <v>1742</v>
      </c>
      <c r="F50" s="22"/>
      <c r="G50" s="21">
        <v>7.77</v>
      </c>
      <c r="H50" s="24"/>
      <c r="I50" s="24">
        <f t="shared" si="3"/>
        <v>7.77</v>
      </c>
      <c r="J50" s="20" t="s">
        <v>1724</v>
      </c>
      <c r="K50" s="24">
        <f t="shared" si="4"/>
        <v>23.31</v>
      </c>
      <c r="L50" s="29">
        <f t="shared" si="5"/>
        <v>116.55</v>
      </c>
      <c r="M50" s="20"/>
      <c r="N50" s="20"/>
    </row>
    <row r="51" spans="1:14">
      <c r="A51" s="20">
        <v>46</v>
      </c>
      <c r="B51" s="21" t="s">
        <v>1743</v>
      </c>
      <c r="C51" s="21" t="s">
        <v>18</v>
      </c>
      <c r="D51" s="21" t="s">
        <v>1744</v>
      </c>
      <c r="E51" s="22" t="s">
        <v>1745</v>
      </c>
      <c r="F51" s="22"/>
      <c r="G51" s="21">
        <v>1.13</v>
      </c>
      <c r="H51" s="24"/>
      <c r="I51" s="24">
        <f t="shared" si="3"/>
        <v>1.13</v>
      </c>
      <c r="J51" s="20" t="s">
        <v>1724</v>
      </c>
      <c r="K51" s="24">
        <f t="shared" si="4"/>
        <v>3.39</v>
      </c>
      <c r="L51" s="29">
        <f t="shared" si="5"/>
        <v>16.95</v>
      </c>
      <c r="M51" s="20"/>
      <c r="N51" s="20"/>
    </row>
    <row r="52" spans="1:14">
      <c r="A52" s="20">
        <v>47</v>
      </c>
      <c r="B52" s="21" t="s">
        <v>1746</v>
      </c>
      <c r="C52" s="21" t="s">
        <v>18</v>
      </c>
      <c r="D52" s="21" t="s">
        <v>1747</v>
      </c>
      <c r="E52" s="22" t="s">
        <v>1748</v>
      </c>
      <c r="F52" s="22"/>
      <c r="G52" s="21">
        <v>1.13</v>
      </c>
      <c r="H52" s="24"/>
      <c r="I52" s="24">
        <f t="shared" si="3"/>
        <v>1.13</v>
      </c>
      <c r="J52" s="20" t="s">
        <v>1724</v>
      </c>
      <c r="K52" s="24">
        <f t="shared" si="4"/>
        <v>3.39</v>
      </c>
      <c r="L52" s="29">
        <f t="shared" si="5"/>
        <v>16.95</v>
      </c>
      <c r="M52" s="20"/>
      <c r="N52" s="20"/>
    </row>
    <row r="53" spans="1:14">
      <c r="A53" s="20">
        <v>48</v>
      </c>
      <c r="B53" s="21" t="s">
        <v>1749</v>
      </c>
      <c r="C53" s="21" t="s">
        <v>18</v>
      </c>
      <c r="D53" s="21" t="s">
        <v>1750</v>
      </c>
      <c r="E53" s="22" t="s">
        <v>1751</v>
      </c>
      <c r="F53" s="22"/>
      <c r="G53" s="21">
        <v>1.13</v>
      </c>
      <c r="H53" s="24"/>
      <c r="I53" s="24">
        <f t="shared" si="3"/>
        <v>1.13</v>
      </c>
      <c r="J53" s="20" t="s">
        <v>1724</v>
      </c>
      <c r="K53" s="24">
        <f t="shared" si="4"/>
        <v>3.39</v>
      </c>
      <c r="L53" s="29">
        <f t="shared" si="5"/>
        <v>16.95</v>
      </c>
      <c r="M53" s="20"/>
      <c r="N53" s="20"/>
    </row>
    <row r="54" spans="1:14">
      <c r="A54" s="20">
        <v>49</v>
      </c>
      <c r="B54" s="21" t="s">
        <v>1752</v>
      </c>
      <c r="C54" s="21" t="s">
        <v>18</v>
      </c>
      <c r="D54" s="21" t="s">
        <v>1753</v>
      </c>
      <c r="E54" s="22" t="s">
        <v>1754</v>
      </c>
      <c r="F54" s="22"/>
      <c r="G54" s="21">
        <v>3.99</v>
      </c>
      <c r="H54" s="24"/>
      <c r="I54" s="24">
        <f t="shared" si="3"/>
        <v>3.99</v>
      </c>
      <c r="J54" s="20" t="s">
        <v>1724</v>
      </c>
      <c r="K54" s="24">
        <f t="shared" si="4"/>
        <v>11.97</v>
      </c>
      <c r="L54" s="29">
        <f t="shared" si="5"/>
        <v>59.85</v>
      </c>
      <c r="M54" s="20"/>
      <c r="N54" s="20"/>
    </row>
    <row r="55" spans="1:14">
      <c r="A55" s="20">
        <v>50</v>
      </c>
      <c r="B55" s="21" t="s">
        <v>1755</v>
      </c>
      <c r="C55" s="21" t="s">
        <v>18</v>
      </c>
      <c r="D55" s="21" t="s">
        <v>1756</v>
      </c>
      <c r="E55" s="22" t="s">
        <v>1757</v>
      </c>
      <c r="F55" s="22"/>
      <c r="G55" s="21">
        <v>9.14</v>
      </c>
      <c r="H55" s="24"/>
      <c r="I55" s="24">
        <f t="shared" si="3"/>
        <v>9.14</v>
      </c>
      <c r="J55" s="20" t="s">
        <v>1724</v>
      </c>
      <c r="K55" s="24">
        <f t="shared" si="4"/>
        <v>27.42</v>
      </c>
      <c r="L55" s="29">
        <f t="shared" si="5"/>
        <v>137.1</v>
      </c>
      <c r="M55" s="20"/>
      <c r="N55" s="20"/>
    </row>
    <row r="56" spans="1:14">
      <c r="A56" s="20">
        <v>51</v>
      </c>
      <c r="B56" s="21" t="s">
        <v>1758</v>
      </c>
      <c r="C56" s="21" t="s">
        <v>18</v>
      </c>
      <c r="D56" s="21" t="s">
        <v>1759</v>
      </c>
      <c r="E56" s="22" t="s">
        <v>1760</v>
      </c>
      <c r="F56" s="22"/>
      <c r="G56" s="21">
        <v>2.3</v>
      </c>
      <c r="H56" s="24"/>
      <c r="I56" s="24">
        <f t="shared" si="3"/>
        <v>2.3</v>
      </c>
      <c r="J56" s="20" t="s">
        <v>1724</v>
      </c>
      <c r="K56" s="24">
        <f t="shared" si="4"/>
        <v>6.9</v>
      </c>
      <c r="L56" s="29">
        <f t="shared" si="5"/>
        <v>34.5</v>
      </c>
      <c r="M56" s="20"/>
      <c r="N56" s="20"/>
    </row>
    <row r="57" spans="1:14">
      <c r="A57" s="20">
        <v>52</v>
      </c>
      <c r="B57" s="21" t="s">
        <v>1761</v>
      </c>
      <c r="C57" s="21" t="s">
        <v>18</v>
      </c>
      <c r="D57" s="21" t="s">
        <v>1762</v>
      </c>
      <c r="E57" s="22" t="s">
        <v>1763</v>
      </c>
      <c r="F57" s="22"/>
      <c r="G57" s="21">
        <v>2.56</v>
      </c>
      <c r="H57" s="24"/>
      <c r="I57" s="24">
        <f t="shared" ref="I57:I107" si="6">G57</f>
        <v>2.56</v>
      </c>
      <c r="J57" s="20" t="s">
        <v>1724</v>
      </c>
      <c r="K57" s="24">
        <f t="shared" si="4"/>
        <v>7.68</v>
      </c>
      <c r="L57" s="29">
        <f t="shared" si="5"/>
        <v>38.4</v>
      </c>
      <c r="M57" s="20"/>
      <c r="N57" s="20"/>
    </row>
    <row r="58" spans="1:14">
      <c r="A58" s="20">
        <v>53</v>
      </c>
      <c r="B58" s="21" t="s">
        <v>1764</v>
      </c>
      <c r="C58" s="21" t="s">
        <v>18</v>
      </c>
      <c r="D58" s="21" t="s">
        <v>1765</v>
      </c>
      <c r="E58" s="22" t="s">
        <v>1766</v>
      </c>
      <c r="F58" s="22"/>
      <c r="G58" s="21">
        <v>2.56</v>
      </c>
      <c r="H58" s="24"/>
      <c r="I58" s="24">
        <f t="shared" si="6"/>
        <v>2.56</v>
      </c>
      <c r="J58" s="20" t="s">
        <v>1724</v>
      </c>
      <c r="K58" s="24">
        <f t="shared" si="4"/>
        <v>7.68</v>
      </c>
      <c r="L58" s="29">
        <f t="shared" si="5"/>
        <v>38.4</v>
      </c>
      <c r="M58" s="20"/>
      <c r="N58" s="20"/>
    </row>
    <row r="59" spans="1:14">
      <c r="A59" s="20">
        <v>54</v>
      </c>
      <c r="B59" s="21" t="s">
        <v>1767</v>
      </c>
      <c r="C59" s="21" t="s">
        <v>18</v>
      </c>
      <c r="D59" s="21" t="s">
        <v>1768</v>
      </c>
      <c r="E59" s="22" t="s">
        <v>1769</v>
      </c>
      <c r="F59" s="22"/>
      <c r="G59" s="21">
        <v>3.98</v>
      </c>
      <c r="H59" s="24"/>
      <c r="I59" s="24">
        <f t="shared" si="6"/>
        <v>3.98</v>
      </c>
      <c r="J59" s="20" t="s">
        <v>1724</v>
      </c>
      <c r="K59" s="24">
        <f t="shared" si="4"/>
        <v>11.94</v>
      </c>
      <c r="L59" s="29">
        <f t="shared" si="5"/>
        <v>59.7</v>
      </c>
      <c r="M59" s="20"/>
      <c r="N59" s="20"/>
    </row>
    <row r="60" spans="1:14">
      <c r="A60" s="20">
        <v>55</v>
      </c>
      <c r="B60" s="21" t="s">
        <v>1770</v>
      </c>
      <c r="C60" s="21" t="s">
        <v>18</v>
      </c>
      <c r="D60" s="21" t="s">
        <v>1771</v>
      </c>
      <c r="E60" s="22" t="s">
        <v>1772</v>
      </c>
      <c r="F60" s="22"/>
      <c r="G60" s="21">
        <v>3.26</v>
      </c>
      <c r="H60" s="24"/>
      <c r="I60" s="24">
        <f t="shared" si="6"/>
        <v>3.26</v>
      </c>
      <c r="J60" s="20" t="s">
        <v>1724</v>
      </c>
      <c r="K60" s="24">
        <f t="shared" si="4"/>
        <v>9.78</v>
      </c>
      <c r="L60" s="29">
        <f t="shared" si="5"/>
        <v>48.9</v>
      </c>
      <c r="M60" s="20"/>
      <c r="N60" s="20"/>
    </row>
    <row r="61" spans="1:14">
      <c r="A61" s="20">
        <v>56</v>
      </c>
      <c r="B61" s="21" t="s">
        <v>1773</v>
      </c>
      <c r="C61" s="21" t="s">
        <v>18</v>
      </c>
      <c r="D61" s="21" t="s">
        <v>1774</v>
      </c>
      <c r="E61" s="22" t="s">
        <v>1775</v>
      </c>
      <c r="F61" s="22"/>
      <c r="G61" s="21">
        <v>3.27</v>
      </c>
      <c r="H61" s="24"/>
      <c r="I61" s="24">
        <f t="shared" si="6"/>
        <v>3.27</v>
      </c>
      <c r="J61" s="20" t="s">
        <v>1724</v>
      </c>
      <c r="K61" s="24">
        <f t="shared" si="4"/>
        <v>9.81</v>
      </c>
      <c r="L61" s="29">
        <f t="shared" si="5"/>
        <v>49.05</v>
      </c>
      <c r="M61" s="20"/>
      <c r="N61" s="20"/>
    </row>
    <row r="62" spans="1:14">
      <c r="A62" s="20">
        <v>57</v>
      </c>
      <c r="B62" s="21" t="s">
        <v>1776</v>
      </c>
      <c r="C62" s="21" t="s">
        <v>18</v>
      </c>
      <c r="D62" s="21" t="s">
        <v>1777</v>
      </c>
      <c r="E62" s="22" t="s">
        <v>1778</v>
      </c>
      <c r="F62" s="22"/>
      <c r="G62" s="21">
        <v>3.99</v>
      </c>
      <c r="H62" s="24"/>
      <c r="I62" s="24">
        <f t="shared" si="6"/>
        <v>3.99</v>
      </c>
      <c r="J62" s="20" t="s">
        <v>1724</v>
      </c>
      <c r="K62" s="24">
        <f t="shared" si="4"/>
        <v>11.97</v>
      </c>
      <c r="L62" s="29">
        <f t="shared" si="5"/>
        <v>59.85</v>
      </c>
      <c r="M62" s="20"/>
      <c r="N62" s="20"/>
    </row>
    <row r="63" spans="1:14">
      <c r="A63" s="20">
        <v>58</v>
      </c>
      <c r="B63" s="21" t="s">
        <v>1779</v>
      </c>
      <c r="C63" s="21" t="s">
        <v>18</v>
      </c>
      <c r="D63" s="21" t="s">
        <v>1780</v>
      </c>
      <c r="E63" s="22" t="s">
        <v>1781</v>
      </c>
      <c r="F63" s="22"/>
      <c r="G63" s="21">
        <v>3.31</v>
      </c>
      <c r="H63" s="24"/>
      <c r="I63" s="24">
        <f t="shared" si="6"/>
        <v>3.31</v>
      </c>
      <c r="J63" s="20" t="s">
        <v>1724</v>
      </c>
      <c r="K63" s="24">
        <f t="shared" si="4"/>
        <v>9.93</v>
      </c>
      <c r="L63" s="29">
        <f t="shared" si="5"/>
        <v>49.65</v>
      </c>
      <c r="M63" s="20"/>
      <c r="N63" s="20"/>
    </row>
    <row r="64" spans="1:14">
      <c r="A64" s="20">
        <v>59</v>
      </c>
      <c r="B64" s="21" t="s">
        <v>1782</v>
      </c>
      <c r="C64" s="21" t="s">
        <v>18</v>
      </c>
      <c r="D64" s="21" t="s">
        <v>1783</v>
      </c>
      <c r="E64" s="22" t="s">
        <v>1784</v>
      </c>
      <c r="F64" s="22"/>
      <c r="G64" s="21">
        <v>4.84</v>
      </c>
      <c r="H64" s="24"/>
      <c r="I64" s="24">
        <f t="shared" si="6"/>
        <v>4.84</v>
      </c>
      <c r="J64" s="20" t="s">
        <v>1611</v>
      </c>
      <c r="K64" s="24">
        <f t="shared" si="4"/>
        <v>14.52</v>
      </c>
      <c r="L64" s="29">
        <f t="shared" si="5"/>
        <v>72.6</v>
      </c>
      <c r="M64" s="20"/>
      <c r="N64" s="20"/>
    </row>
    <row r="65" spans="1:14">
      <c r="A65" s="20">
        <v>60</v>
      </c>
      <c r="B65" s="21" t="s">
        <v>1785</v>
      </c>
      <c r="C65" s="21" t="s">
        <v>18</v>
      </c>
      <c r="D65" s="21" t="s">
        <v>1786</v>
      </c>
      <c r="E65" s="22" t="s">
        <v>1787</v>
      </c>
      <c r="F65" s="22"/>
      <c r="G65" s="21">
        <v>4</v>
      </c>
      <c r="H65" s="24"/>
      <c r="I65" s="24">
        <f t="shared" si="6"/>
        <v>4</v>
      </c>
      <c r="J65" s="20" t="s">
        <v>1611</v>
      </c>
      <c r="K65" s="24">
        <f t="shared" si="4"/>
        <v>12</v>
      </c>
      <c r="L65" s="29">
        <f t="shared" si="5"/>
        <v>60</v>
      </c>
      <c r="M65" s="20"/>
      <c r="N65" s="20"/>
    </row>
    <row r="66" spans="1:14">
      <c r="A66" s="20">
        <v>61</v>
      </c>
      <c r="B66" s="21" t="s">
        <v>1788</v>
      </c>
      <c r="C66" s="21" t="s">
        <v>18</v>
      </c>
      <c r="D66" s="21" t="s">
        <v>1789</v>
      </c>
      <c r="E66" s="22" t="s">
        <v>1790</v>
      </c>
      <c r="F66" s="22"/>
      <c r="G66" s="21">
        <v>3.74</v>
      </c>
      <c r="H66" s="24"/>
      <c r="I66" s="24">
        <f t="shared" si="6"/>
        <v>3.74</v>
      </c>
      <c r="J66" s="20" t="s">
        <v>1611</v>
      </c>
      <c r="K66" s="24">
        <f t="shared" si="4"/>
        <v>11.22</v>
      </c>
      <c r="L66" s="29">
        <f t="shared" si="5"/>
        <v>56.1</v>
      </c>
      <c r="M66" s="20"/>
      <c r="N66" s="20"/>
    </row>
    <row r="67" spans="1:14">
      <c r="A67" s="20">
        <v>62</v>
      </c>
      <c r="B67" s="21" t="s">
        <v>1791</v>
      </c>
      <c r="C67" s="21" t="s">
        <v>18</v>
      </c>
      <c r="D67" s="21" t="s">
        <v>1792</v>
      </c>
      <c r="E67" s="22" t="s">
        <v>1793</v>
      </c>
      <c r="F67" s="22"/>
      <c r="G67" s="21">
        <v>3.2</v>
      </c>
      <c r="H67" s="24"/>
      <c r="I67" s="24">
        <f t="shared" si="6"/>
        <v>3.2</v>
      </c>
      <c r="J67" s="20" t="s">
        <v>1611</v>
      </c>
      <c r="K67" s="24">
        <f t="shared" si="4"/>
        <v>9.6</v>
      </c>
      <c r="L67" s="29">
        <f t="shared" si="5"/>
        <v>48</v>
      </c>
      <c r="M67" s="20"/>
      <c r="N67" s="20"/>
    </row>
    <row r="68" spans="1:14">
      <c r="A68" s="20">
        <v>63</v>
      </c>
      <c r="B68" s="21" t="s">
        <v>1794</v>
      </c>
      <c r="C68" s="21" t="s">
        <v>18</v>
      </c>
      <c r="D68" s="21" t="s">
        <v>1795</v>
      </c>
      <c r="E68" s="22" t="s">
        <v>1796</v>
      </c>
      <c r="F68" s="22"/>
      <c r="G68" s="21">
        <v>3.3</v>
      </c>
      <c r="H68" s="24"/>
      <c r="I68" s="24">
        <f t="shared" si="6"/>
        <v>3.3</v>
      </c>
      <c r="J68" s="20" t="s">
        <v>1611</v>
      </c>
      <c r="K68" s="24">
        <f t="shared" si="4"/>
        <v>9.9</v>
      </c>
      <c r="L68" s="29">
        <f t="shared" si="5"/>
        <v>49.5</v>
      </c>
      <c r="M68" s="20"/>
      <c r="N68" s="20"/>
    </row>
    <row r="69" spans="1:14">
      <c r="A69" s="20">
        <v>64</v>
      </c>
      <c r="B69" s="21" t="s">
        <v>1797</v>
      </c>
      <c r="C69" s="21" t="s">
        <v>18</v>
      </c>
      <c r="D69" s="21" t="s">
        <v>1798</v>
      </c>
      <c r="E69" s="22" t="s">
        <v>1799</v>
      </c>
      <c r="F69" s="22"/>
      <c r="G69" s="21">
        <v>4.91</v>
      </c>
      <c r="H69" s="24"/>
      <c r="I69" s="24">
        <f t="shared" si="6"/>
        <v>4.91</v>
      </c>
      <c r="J69" s="20" t="s">
        <v>1607</v>
      </c>
      <c r="K69" s="24">
        <f t="shared" si="4"/>
        <v>14.73</v>
      </c>
      <c r="L69" s="29">
        <f t="shared" si="5"/>
        <v>73.65</v>
      </c>
      <c r="M69" s="20"/>
      <c r="N69" s="20"/>
    </row>
    <row r="70" spans="1:14">
      <c r="A70" s="20">
        <v>65</v>
      </c>
      <c r="B70" s="21" t="s">
        <v>1800</v>
      </c>
      <c r="C70" s="21" t="s">
        <v>18</v>
      </c>
      <c r="D70" s="21" t="s">
        <v>1801</v>
      </c>
      <c r="E70" s="22" t="s">
        <v>1802</v>
      </c>
      <c r="F70" s="22"/>
      <c r="G70" s="21">
        <v>4.91</v>
      </c>
      <c r="H70" s="24"/>
      <c r="I70" s="24">
        <f t="shared" si="6"/>
        <v>4.91</v>
      </c>
      <c r="J70" s="20" t="s">
        <v>1607</v>
      </c>
      <c r="K70" s="24">
        <f t="shared" ref="K70:K133" si="7">I70*3</f>
        <v>14.73</v>
      </c>
      <c r="L70" s="29">
        <f t="shared" ref="L70:L133" si="8">I70*15</f>
        <v>73.65</v>
      </c>
      <c r="M70" s="20"/>
      <c r="N70" s="20"/>
    </row>
    <row r="71" spans="1:14">
      <c r="A71" s="20">
        <v>66</v>
      </c>
      <c r="B71" s="21" t="s">
        <v>1803</v>
      </c>
      <c r="C71" s="21" t="s">
        <v>18</v>
      </c>
      <c r="D71" s="21" t="s">
        <v>1804</v>
      </c>
      <c r="E71" s="22" t="s">
        <v>1805</v>
      </c>
      <c r="F71" s="22"/>
      <c r="G71" s="21">
        <v>1.74</v>
      </c>
      <c r="H71" s="24"/>
      <c r="I71" s="24">
        <f t="shared" si="6"/>
        <v>1.74</v>
      </c>
      <c r="J71" s="20" t="s">
        <v>1607</v>
      </c>
      <c r="K71" s="24">
        <f t="shared" si="7"/>
        <v>5.22</v>
      </c>
      <c r="L71" s="29">
        <f t="shared" si="8"/>
        <v>26.1</v>
      </c>
      <c r="M71" s="20"/>
      <c r="N71" s="20"/>
    </row>
    <row r="72" spans="1:14">
      <c r="A72" s="20">
        <v>67</v>
      </c>
      <c r="B72" s="21" t="s">
        <v>1806</v>
      </c>
      <c r="C72" s="21" t="s">
        <v>18</v>
      </c>
      <c r="D72" s="21" t="s">
        <v>1807</v>
      </c>
      <c r="E72" s="22" t="s">
        <v>1808</v>
      </c>
      <c r="F72" s="22"/>
      <c r="G72" s="21">
        <v>5.44</v>
      </c>
      <c r="H72" s="24"/>
      <c r="I72" s="24">
        <f t="shared" si="6"/>
        <v>5.44</v>
      </c>
      <c r="J72" s="20" t="s">
        <v>1607</v>
      </c>
      <c r="K72" s="24">
        <f t="shared" si="7"/>
        <v>16.32</v>
      </c>
      <c r="L72" s="29">
        <f t="shared" si="8"/>
        <v>81.6</v>
      </c>
      <c r="M72" s="20"/>
      <c r="N72" s="20"/>
    </row>
    <row r="73" spans="1:14">
      <c r="A73" s="20">
        <v>68</v>
      </c>
      <c r="B73" s="21" t="s">
        <v>1809</v>
      </c>
      <c r="C73" s="21" t="s">
        <v>18</v>
      </c>
      <c r="D73" s="21" t="s">
        <v>1810</v>
      </c>
      <c r="E73" s="22" t="s">
        <v>1811</v>
      </c>
      <c r="F73" s="22"/>
      <c r="G73" s="21">
        <v>5.63</v>
      </c>
      <c r="H73" s="24"/>
      <c r="I73" s="24">
        <f t="shared" si="6"/>
        <v>5.63</v>
      </c>
      <c r="J73" s="20" t="s">
        <v>1607</v>
      </c>
      <c r="K73" s="24">
        <f t="shared" si="7"/>
        <v>16.89</v>
      </c>
      <c r="L73" s="29">
        <f t="shared" si="8"/>
        <v>84.45</v>
      </c>
      <c r="M73" s="20"/>
      <c r="N73" s="20"/>
    </row>
    <row r="74" spans="1:14">
      <c r="A74" s="20">
        <v>69</v>
      </c>
      <c r="B74" s="21" t="s">
        <v>1812</v>
      </c>
      <c r="C74" s="21" t="s">
        <v>18</v>
      </c>
      <c r="D74" s="21" t="s">
        <v>1813</v>
      </c>
      <c r="E74" s="22" t="s">
        <v>1814</v>
      </c>
      <c r="F74" s="22"/>
      <c r="G74" s="21">
        <v>6.46</v>
      </c>
      <c r="H74" s="24"/>
      <c r="I74" s="24">
        <f t="shared" si="6"/>
        <v>6.46</v>
      </c>
      <c r="J74" s="20" t="s">
        <v>1607</v>
      </c>
      <c r="K74" s="24">
        <f t="shared" si="7"/>
        <v>19.38</v>
      </c>
      <c r="L74" s="29">
        <f t="shared" si="8"/>
        <v>96.9</v>
      </c>
      <c r="M74" s="20"/>
      <c r="N74" s="20"/>
    </row>
    <row r="75" spans="1:14">
      <c r="A75" s="20">
        <v>70</v>
      </c>
      <c r="B75" s="21" t="s">
        <v>1815</v>
      </c>
      <c r="C75" s="21" t="s">
        <v>18</v>
      </c>
      <c r="D75" s="21" t="s">
        <v>1816</v>
      </c>
      <c r="E75" s="22" t="s">
        <v>1817</v>
      </c>
      <c r="F75" s="22"/>
      <c r="G75" s="21">
        <v>5.87</v>
      </c>
      <c r="H75" s="24"/>
      <c r="I75" s="24">
        <f t="shared" si="6"/>
        <v>5.87</v>
      </c>
      <c r="J75" s="20" t="s">
        <v>1607</v>
      </c>
      <c r="K75" s="24">
        <f t="shared" si="7"/>
        <v>17.61</v>
      </c>
      <c r="L75" s="29">
        <f t="shared" si="8"/>
        <v>88.05</v>
      </c>
      <c r="M75" s="20"/>
      <c r="N75" s="20"/>
    </row>
    <row r="76" spans="1:14">
      <c r="A76" s="20">
        <v>71</v>
      </c>
      <c r="B76" s="21" t="s">
        <v>1818</v>
      </c>
      <c r="C76" s="21" t="s">
        <v>18</v>
      </c>
      <c r="D76" s="21" t="s">
        <v>1819</v>
      </c>
      <c r="E76" s="22" t="s">
        <v>1820</v>
      </c>
      <c r="F76" s="22"/>
      <c r="G76" s="21">
        <v>3.99</v>
      </c>
      <c r="H76" s="24"/>
      <c r="I76" s="24">
        <f t="shared" si="6"/>
        <v>3.99</v>
      </c>
      <c r="J76" s="20" t="s">
        <v>1607</v>
      </c>
      <c r="K76" s="24">
        <f t="shared" si="7"/>
        <v>11.97</v>
      </c>
      <c r="L76" s="29">
        <f t="shared" si="8"/>
        <v>59.85</v>
      </c>
      <c r="M76" s="20"/>
      <c r="N76" s="20"/>
    </row>
    <row r="77" spans="1:14">
      <c r="A77" s="20">
        <v>72</v>
      </c>
      <c r="B77" s="21" t="s">
        <v>1821</v>
      </c>
      <c r="C77" s="21" t="s">
        <v>18</v>
      </c>
      <c r="D77" s="21" t="s">
        <v>1822</v>
      </c>
      <c r="E77" s="22" t="s">
        <v>1823</v>
      </c>
      <c r="F77" s="22"/>
      <c r="G77" s="21">
        <v>3.74</v>
      </c>
      <c r="H77" s="24"/>
      <c r="I77" s="24">
        <f t="shared" si="6"/>
        <v>3.74</v>
      </c>
      <c r="J77" s="20" t="s">
        <v>1607</v>
      </c>
      <c r="K77" s="24">
        <f t="shared" si="7"/>
        <v>11.22</v>
      </c>
      <c r="L77" s="29">
        <f t="shared" si="8"/>
        <v>56.1</v>
      </c>
      <c r="M77" s="20"/>
      <c r="N77" s="20"/>
    </row>
    <row r="78" spans="1:14">
      <c r="A78" s="20">
        <v>73</v>
      </c>
      <c r="B78" s="21" t="s">
        <v>1824</v>
      </c>
      <c r="C78" s="21" t="s">
        <v>18</v>
      </c>
      <c r="D78" s="21" t="s">
        <v>1825</v>
      </c>
      <c r="E78" s="22" t="s">
        <v>1826</v>
      </c>
      <c r="F78" s="22"/>
      <c r="G78" s="21">
        <v>3.3</v>
      </c>
      <c r="H78" s="24"/>
      <c r="I78" s="24">
        <f t="shared" si="6"/>
        <v>3.3</v>
      </c>
      <c r="J78" s="20" t="s">
        <v>1607</v>
      </c>
      <c r="K78" s="24">
        <f t="shared" si="7"/>
        <v>9.9</v>
      </c>
      <c r="L78" s="29">
        <f t="shared" si="8"/>
        <v>49.5</v>
      </c>
      <c r="M78" s="20"/>
      <c r="N78" s="20"/>
    </row>
    <row r="79" spans="1:14">
      <c r="A79" s="20">
        <v>74</v>
      </c>
      <c r="B79" s="21" t="s">
        <v>1827</v>
      </c>
      <c r="C79" s="21" t="s">
        <v>18</v>
      </c>
      <c r="D79" s="21" t="s">
        <v>1828</v>
      </c>
      <c r="E79" s="22" t="s">
        <v>1829</v>
      </c>
      <c r="F79" s="22"/>
      <c r="G79" s="21">
        <v>5.18</v>
      </c>
      <c r="H79" s="24"/>
      <c r="I79" s="24">
        <f t="shared" si="6"/>
        <v>5.18</v>
      </c>
      <c r="J79" s="20" t="s">
        <v>1607</v>
      </c>
      <c r="K79" s="24">
        <f t="shared" si="7"/>
        <v>15.54</v>
      </c>
      <c r="L79" s="29">
        <f t="shared" si="8"/>
        <v>77.7</v>
      </c>
      <c r="M79" s="20"/>
      <c r="N79" s="20"/>
    </row>
    <row r="80" spans="1:14">
      <c r="A80" s="20">
        <v>75</v>
      </c>
      <c r="B80" s="21" t="s">
        <v>1830</v>
      </c>
      <c r="C80" s="21" t="s">
        <v>18</v>
      </c>
      <c r="D80" s="21" t="s">
        <v>1831</v>
      </c>
      <c r="E80" s="22" t="s">
        <v>1832</v>
      </c>
      <c r="F80" s="22"/>
      <c r="G80" s="21">
        <v>3.31</v>
      </c>
      <c r="H80" s="24"/>
      <c r="I80" s="24">
        <f t="shared" si="6"/>
        <v>3.31</v>
      </c>
      <c r="J80" s="20" t="s">
        <v>1611</v>
      </c>
      <c r="K80" s="24">
        <f t="shared" si="7"/>
        <v>9.93</v>
      </c>
      <c r="L80" s="29">
        <f t="shared" si="8"/>
        <v>49.65</v>
      </c>
      <c r="M80" s="20"/>
      <c r="N80" s="20"/>
    </row>
    <row r="81" spans="1:14">
      <c r="A81" s="20">
        <v>76</v>
      </c>
      <c r="B81" s="21" t="s">
        <v>1833</v>
      </c>
      <c r="C81" s="21" t="s">
        <v>18</v>
      </c>
      <c r="D81" s="21" t="s">
        <v>1834</v>
      </c>
      <c r="E81" s="22" t="s">
        <v>1835</v>
      </c>
      <c r="F81" s="22"/>
      <c r="G81" s="21">
        <v>1.75</v>
      </c>
      <c r="H81" s="24"/>
      <c r="I81" s="24">
        <f t="shared" si="6"/>
        <v>1.75</v>
      </c>
      <c r="J81" s="20" t="s">
        <v>1611</v>
      </c>
      <c r="K81" s="24">
        <f t="shared" si="7"/>
        <v>5.25</v>
      </c>
      <c r="L81" s="29">
        <f t="shared" si="8"/>
        <v>26.25</v>
      </c>
      <c r="M81" s="20"/>
      <c r="N81" s="20"/>
    </row>
    <row r="82" spans="1:14">
      <c r="A82" s="20">
        <v>77</v>
      </c>
      <c r="B82" s="21" t="s">
        <v>1836</v>
      </c>
      <c r="C82" s="21" t="s">
        <v>18</v>
      </c>
      <c r="D82" s="21" t="s">
        <v>1837</v>
      </c>
      <c r="E82" s="22" t="s">
        <v>1838</v>
      </c>
      <c r="F82" s="22"/>
      <c r="G82" s="21">
        <v>3.33</v>
      </c>
      <c r="H82" s="24"/>
      <c r="I82" s="24">
        <f t="shared" si="6"/>
        <v>3.33</v>
      </c>
      <c r="J82" s="20" t="s">
        <v>1611</v>
      </c>
      <c r="K82" s="24">
        <f t="shared" si="7"/>
        <v>9.99</v>
      </c>
      <c r="L82" s="29">
        <f t="shared" si="8"/>
        <v>49.95</v>
      </c>
      <c r="M82" s="20"/>
      <c r="N82" s="20"/>
    </row>
    <row r="83" spans="1:14">
      <c r="A83" s="20">
        <v>78</v>
      </c>
      <c r="B83" s="21" t="s">
        <v>1839</v>
      </c>
      <c r="C83" s="21" t="s">
        <v>18</v>
      </c>
      <c r="D83" s="21" t="s">
        <v>1840</v>
      </c>
      <c r="E83" s="22" t="s">
        <v>1841</v>
      </c>
      <c r="F83" s="22"/>
      <c r="G83" s="21">
        <v>1.3</v>
      </c>
      <c r="H83" s="24"/>
      <c r="I83" s="24">
        <f t="shared" si="6"/>
        <v>1.3</v>
      </c>
      <c r="J83" s="20" t="s">
        <v>1611</v>
      </c>
      <c r="K83" s="24">
        <f t="shared" si="7"/>
        <v>3.9</v>
      </c>
      <c r="L83" s="29">
        <f t="shared" si="8"/>
        <v>19.5</v>
      </c>
      <c r="M83" s="20"/>
      <c r="N83" s="20"/>
    </row>
    <row r="84" spans="1:14">
      <c r="A84" s="20">
        <v>79</v>
      </c>
      <c r="B84" s="21" t="s">
        <v>1842</v>
      </c>
      <c r="C84" s="21" t="s">
        <v>18</v>
      </c>
      <c r="D84" s="21" t="s">
        <v>1843</v>
      </c>
      <c r="E84" s="22" t="s">
        <v>1844</v>
      </c>
      <c r="F84" s="22"/>
      <c r="G84" s="21">
        <v>2.13</v>
      </c>
      <c r="H84" s="24"/>
      <c r="I84" s="24">
        <f t="shared" si="6"/>
        <v>2.13</v>
      </c>
      <c r="J84" s="20" t="s">
        <v>1611</v>
      </c>
      <c r="K84" s="24">
        <f t="shared" si="7"/>
        <v>6.39</v>
      </c>
      <c r="L84" s="29">
        <f t="shared" si="8"/>
        <v>31.95</v>
      </c>
      <c r="M84" s="20"/>
      <c r="N84" s="20"/>
    </row>
    <row r="85" spans="1:14">
      <c r="A85" s="20">
        <v>80</v>
      </c>
      <c r="B85" s="21" t="s">
        <v>1845</v>
      </c>
      <c r="C85" s="21" t="s">
        <v>18</v>
      </c>
      <c r="D85" s="21" t="s">
        <v>1846</v>
      </c>
      <c r="E85" s="22" t="s">
        <v>1847</v>
      </c>
      <c r="F85" s="22"/>
      <c r="G85" s="21">
        <v>3.87</v>
      </c>
      <c r="H85" s="24"/>
      <c r="I85" s="24">
        <f t="shared" si="6"/>
        <v>3.87</v>
      </c>
      <c r="J85" s="20" t="s">
        <v>1611</v>
      </c>
      <c r="K85" s="24">
        <f t="shared" si="7"/>
        <v>11.61</v>
      </c>
      <c r="L85" s="29">
        <f t="shared" si="8"/>
        <v>58.05</v>
      </c>
      <c r="M85" s="20"/>
      <c r="N85" s="20"/>
    </row>
    <row r="86" spans="1:14">
      <c r="A86" s="20">
        <v>81</v>
      </c>
      <c r="B86" s="21" t="s">
        <v>1848</v>
      </c>
      <c r="C86" s="21" t="s">
        <v>18</v>
      </c>
      <c r="D86" s="21" t="s">
        <v>1849</v>
      </c>
      <c r="E86" s="22" t="s">
        <v>1850</v>
      </c>
      <c r="F86" s="22"/>
      <c r="G86" s="21">
        <v>4.77</v>
      </c>
      <c r="H86" s="24"/>
      <c r="I86" s="24">
        <f t="shared" si="6"/>
        <v>4.77</v>
      </c>
      <c r="J86" s="20" t="s">
        <v>1611</v>
      </c>
      <c r="K86" s="24">
        <f t="shared" si="7"/>
        <v>14.31</v>
      </c>
      <c r="L86" s="29">
        <f t="shared" si="8"/>
        <v>71.55</v>
      </c>
      <c r="M86" s="20"/>
      <c r="N86" s="20"/>
    </row>
    <row r="87" spans="1:14">
      <c r="A87" s="20">
        <v>82</v>
      </c>
      <c r="B87" s="21" t="s">
        <v>716</v>
      </c>
      <c r="C87" s="21" t="s">
        <v>18</v>
      </c>
      <c r="D87" s="21" t="s">
        <v>1851</v>
      </c>
      <c r="E87" s="22" t="s">
        <v>1852</v>
      </c>
      <c r="F87" s="22"/>
      <c r="G87" s="21">
        <v>4.22</v>
      </c>
      <c r="H87" s="24"/>
      <c r="I87" s="24">
        <f t="shared" si="6"/>
        <v>4.22</v>
      </c>
      <c r="J87" s="20" t="s">
        <v>1611</v>
      </c>
      <c r="K87" s="24">
        <f t="shared" si="7"/>
        <v>12.66</v>
      </c>
      <c r="L87" s="29">
        <f t="shared" si="8"/>
        <v>63.3</v>
      </c>
      <c r="M87" s="20"/>
      <c r="N87" s="20"/>
    </row>
    <row r="88" spans="1:14">
      <c r="A88" s="20">
        <v>83</v>
      </c>
      <c r="B88" s="21" t="s">
        <v>1853</v>
      </c>
      <c r="C88" s="21" t="s">
        <v>18</v>
      </c>
      <c r="D88" s="21" t="s">
        <v>1854</v>
      </c>
      <c r="E88" s="22" t="s">
        <v>1855</v>
      </c>
      <c r="F88" s="22"/>
      <c r="G88" s="21">
        <v>3.1</v>
      </c>
      <c r="H88" s="24"/>
      <c r="I88" s="24">
        <f t="shared" si="6"/>
        <v>3.1</v>
      </c>
      <c r="J88" s="20" t="s">
        <v>1611</v>
      </c>
      <c r="K88" s="24">
        <f t="shared" si="7"/>
        <v>9.3</v>
      </c>
      <c r="L88" s="29">
        <f t="shared" si="8"/>
        <v>46.5</v>
      </c>
      <c r="M88" s="20"/>
      <c r="N88" s="20"/>
    </row>
    <row r="89" spans="1:14">
      <c r="A89" s="20">
        <v>84</v>
      </c>
      <c r="B89" s="21" t="s">
        <v>1856</v>
      </c>
      <c r="C89" s="21" t="s">
        <v>18</v>
      </c>
      <c r="D89" s="21" t="s">
        <v>1857</v>
      </c>
      <c r="E89" s="22" t="s">
        <v>1858</v>
      </c>
      <c r="F89" s="22"/>
      <c r="G89" s="21">
        <v>3.84</v>
      </c>
      <c r="H89" s="24"/>
      <c r="I89" s="24">
        <f t="shared" si="6"/>
        <v>3.84</v>
      </c>
      <c r="J89" s="20" t="s">
        <v>1611</v>
      </c>
      <c r="K89" s="24">
        <f t="shared" si="7"/>
        <v>11.52</v>
      </c>
      <c r="L89" s="29">
        <f t="shared" si="8"/>
        <v>57.6</v>
      </c>
      <c r="M89" s="20"/>
      <c r="N89" s="20"/>
    </row>
    <row r="90" spans="1:14">
      <c r="A90" s="20">
        <v>85</v>
      </c>
      <c r="B90" s="21" t="s">
        <v>1859</v>
      </c>
      <c r="C90" s="21" t="s">
        <v>18</v>
      </c>
      <c r="D90" s="21" t="s">
        <v>1860</v>
      </c>
      <c r="E90" s="22" t="s">
        <v>1861</v>
      </c>
      <c r="F90" s="22"/>
      <c r="G90" s="21">
        <v>5.8</v>
      </c>
      <c r="H90" s="24"/>
      <c r="I90" s="24">
        <f t="shared" si="6"/>
        <v>5.8</v>
      </c>
      <c r="J90" s="20" t="s">
        <v>1611</v>
      </c>
      <c r="K90" s="24">
        <f t="shared" si="7"/>
        <v>17.4</v>
      </c>
      <c r="L90" s="29">
        <f t="shared" si="8"/>
        <v>87</v>
      </c>
      <c r="M90" s="20"/>
      <c r="N90" s="20"/>
    </row>
    <row r="91" spans="1:14">
      <c r="A91" s="20">
        <v>86</v>
      </c>
      <c r="B91" s="21" t="s">
        <v>1862</v>
      </c>
      <c r="C91" s="21" t="s">
        <v>18</v>
      </c>
      <c r="D91" s="21" t="s">
        <v>1863</v>
      </c>
      <c r="E91" s="22" t="s">
        <v>1864</v>
      </c>
      <c r="F91" s="22"/>
      <c r="G91" s="21">
        <v>2.84</v>
      </c>
      <c r="H91" s="24"/>
      <c r="I91" s="24">
        <f t="shared" si="6"/>
        <v>2.84</v>
      </c>
      <c r="J91" s="20" t="s">
        <v>1611</v>
      </c>
      <c r="K91" s="24">
        <f t="shared" si="7"/>
        <v>8.52</v>
      </c>
      <c r="L91" s="29">
        <f t="shared" si="8"/>
        <v>42.6</v>
      </c>
      <c r="M91" s="20"/>
      <c r="N91" s="20"/>
    </row>
    <row r="92" spans="1:14">
      <c r="A92" s="20">
        <v>87</v>
      </c>
      <c r="B92" s="21" t="s">
        <v>1865</v>
      </c>
      <c r="C92" s="21" t="s">
        <v>18</v>
      </c>
      <c r="D92" s="21" t="s">
        <v>1866</v>
      </c>
      <c r="E92" s="22" t="s">
        <v>1867</v>
      </c>
      <c r="F92" s="22"/>
      <c r="G92" s="21">
        <v>2.12</v>
      </c>
      <c r="H92" s="24"/>
      <c r="I92" s="24">
        <f t="shared" si="6"/>
        <v>2.12</v>
      </c>
      <c r="J92" s="20" t="s">
        <v>1611</v>
      </c>
      <c r="K92" s="24">
        <f t="shared" si="7"/>
        <v>6.36</v>
      </c>
      <c r="L92" s="29">
        <f t="shared" si="8"/>
        <v>31.8</v>
      </c>
      <c r="M92" s="20"/>
      <c r="N92" s="20"/>
    </row>
    <row r="93" spans="1:14">
      <c r="A93" s="20">
        <v>88</v>
      </c>
      <c r="B93" s="21" t="s">
        <v>1868</v>
      </c>
      <c r="C93" s="21" t="s">
        <v>18</v>
      </c>
      <c r="D93" s="21" t="s">
        <v>1869</v>
      </c>
      <c r="E93" s="22" t="s">
        <v>1870</v>
      </c>
      <c r="F93" s="22"/>
      <c r="G93" s="21">
        <v>3.31</v>
      </c>
      <c r="H93" s="24"/>
      <c r="I93" s="24">
        <f t="shared" si="6"/>
        <v>3.31</v>
      </c>
      <c r="J93" s="20" t="s">
        <v>1611</v>
      </c>
      <c r="K93" s="24">
        <f t="shared" si="7"/>
        <v>9.93</v>
      </c>
      <c r="L93" s="29">
        <f t="shared" si="8"/>
        <v>49.65</v>
      </c>
      <c r="M93" s="20"/>
      <c r="N93" s="20"/>
    </row>
    <row r="94" spans="1:14">
      <c r="A94" s="20">
        <v>89</v>
      </c>
      <c r="B94" s="21" t="s">
        <v>1871</v>
      </c>
      <c r="C94" s="21" t="s">
        <v>18</v>
      </c>
      <c r="D94" s="21" t="s">
        <v>1872</v>
      </c>
      <c r="E94" s="22" t="s">
        <v>1873</v>
      </c>
      <c r="F94" s="22"/>
      <c r="G94" s="21">
        <v>7.53</v>
      </c>
      <c r="H94" s="24"/>
      <c r="I94" s="24">
        <f t="shared" si="6"/>
        <v>7.53</v>
      </c>
      <c r="J94" s="20" t="s">
        <v>1611</v>
      </c>
      <c r="K94" s="24">
        <f t="shared" si="7"/>
        <v>22.59</v>
      </c>
      <c r="L94" s="29">
        <f t="shared" si="8"/>
        <v>112.95</v>
      </c>
      <c r="M94" s="20"/>
      <c r="N94" s="20"/>
    </row>
    <row r="95" spans="1:14">
      <c r="A95" s="20">
        <v>90</v>
      </c>
      <c r="B95" s="21" t="s">
        <v>1874</v>
      </c>
      <c r="C95" s="21" t="s">
        <v>18</v>
      </c>
      <c r="D95" s="21" t="s">
        <v>1875</v>
      </c>
      <c r="E95" s="22" t="s">
        <v>1876</v>
      </c>
      <c r="F95" s="22"/>
      <c r="G95" s="21">
        <v>1.51</v>
      </c>
      <c r="H95" s="24"/>
      <c r="I95" s="24">
        <f t="shared" si="6"/>
        <v>1.51</v>
      </c>
      <c r="J95" s="20" t="s">
        <v>1611</v>
      </c>
      <c r="K95" s="24">
        <f t="shared" si="7"/>
        <v>4.53</v>
      </c>
      <c r="L95" s="29">
        <f t="shared" si="8"/>
        <v>22.65</v>
      </c>
      <c r="M95" s="20"/>
      <c r="N95" s="20"/>
    </row>
    <row r="96" spans="1:14">
      <c r="A96" s="20">
        <v>91</v>
      </c>
      <c r="B96" s="21" t="s">
        <v>1877</v>
      </c>
      <c r="C96" s="21" t="s">
        <v>18</v>
      </c>
      <c r="D96" s="21" t="s">
        <v>1878</v>
      </c>
      <c r="E96" s="22" t="s">
        <v>1879</v>
      </c>
      <c r="F96" s="22"/>
      <c r="G96" s="21">
        <v>3.61</v>
      </c>
      <c r="H96" s="24"/>
      <c r="I96" s="24">
        <f t="shared" si="6"/>
        <v>3.61</v>
      </c>
      <c r="J96" s="20" t="s">
        <v>1611</v>
      </c>
      <c r="K96" s="24">
        <f t="shared" si="7"/>
        <v>10.83</v>
      </c>
      <c r="L96" s="29">
        <f t="shared" si="8"/>
        <v>54.15</v>
      </c>
      <c r="M96" s="20"/>
      <c r="N96" s="20"/>
    </row>
    <row r="97" spans="1:14">
      <c r="A97" s="20">
        <v>92</v>
      </c>
      <c r="B97" s="21" t="s">
        <v>1880</v>
      </c>
      <c r="C97" s="21" t="s">
        <v>18</v>
      </c>
      <c r="D97" s="21" t="s">
        <v>1881</v>
      </c>
      <c r="E97" s="22" t="s">
        <v>1882</v>
      </c>
      <c r="F97" s="22"/>
      <c r="G97" s="21">
        <v>2.56</v>
      </c>
      <c r="H97" s="24"/>
      <c r="I97" s="24">
        <f t="shared" si="6"/>
        <v>2.56</v>
      </c>
      <c r="J97" s="20" t="s">
        <v>1611</v>
      </c>
      <c r="K97" s="24">
        <f t="shared" si="7"/>
        <v>7.68</v>
      </c>
      <c r="L97" s="29">
        <f t="shared" si="8"/>
        <v>38.4</v>
      </c>
      <c r="M97" s="20"/>
      <c r="N97" s="20"/>
    </row>
    <row r="98" spans="1:14">
      <c r="A98" s="20">
        <v>93</v>
      </c>
      <c r="B98" s="21" t="s">
        <v>1883</v>
      </c>
      <c r="C98" s="21" t="s">
        <v>18</v>
      </c>
      <c r="D98" s="21" t="s">
        <v>1884</v>
      </c>
      <c r="E98" s="22" t="s">
        <v>1885</v>
      </c>
      <c r="F98" s="22"/>
      <c r="G98" s="21">
        <v>4.99</v>
      </c>
      <c r="H98" s="24"/>
      <c r="I98" s="24">
        <f t="shared" si="6"/>
        <v>4.99</v>
      </c>
      <c r="J98" s="20" t="s">
        <v>1611</v>
      </c>
      <c r="K98" s="24">
        <f t="shared" si="7"/>
        <v>14.97</v>
      </c>
      <c r="L98" s="29">
        <f t="shared" si="8"/>
        <v>74.85</v>
      </c>
      <c r="M98" s="20"/>
      <c r="N98" s="20"/>
    </row>
    <row r="99" spans="1:14">
      <c r="A99" s="20">
        <v>94</v>
      </c>
      <c r="B99" s="21" t="s">
        <v>1886</v>
      </c>
      <c r="C99" s="21" t="s">
        <v>18</v>
      </c>
      <c r="D99" s="21" t="s">
        <v>1887</v>
      </c>
      <c r="E99" s="22" t="s">
        <v>1888</v>
      </c>
      <c r="F99" s="22"/>
      <c r="G99" s="21">
        <v>1.7</v>
      </c>
      <c r="H99" s="24"/>
      <c r="I99" s="24">
        <f t="shared" si="6"/>
        <v>1.7</v>
      </c>
      <c r="J99" s="20" t="s">
        <v>1611</v>
      </c>
      <c r="K99" s="24">
        <f t="shared" si="7"/>
        <v>5.1</v>
      </c>
      <c r="L99" s="29">
        <f t="shared" si="8"/>
        <v>25.5</v>
      </c>
      <c r="M99" s="20"/>
      <c r="N99" s="20"/>
    </row>
    <row r="100" spans="1:14">
      <c r="A100" s="20">
        <v>95</v>
      </c>
      <c r="B100" s="21" t="s">
        <v>1889</v>
      </c>
      <c r="C100" s="21" t="s">
        <v>18</v>
      </c>
      <c r="D100" s="21" t="s">
        <v>1890</v>
      </c>
      <c r="E100" s="22" t="s">
        <v>1891</v>
      </c>
      <c r="F100" s="22"/>
      <c r="G100" s="21">
        <v>1.9</v>
      </c>
      <c r="H100" s="24"/>
      <c r="I100" s="24">
        <f t="shared" si="6"/>
        <v>1.9</v>
      </c>
      <c r="J100" s="20" t="s">
        <v>1611</v>
      </c>
      <c r="K100" s="24">
        <f t="shared" si="7"/>
        <v>5.7</v>
      </c>
      <c r="L100" s="29">
        <f t="shared" si="8"/>
        <v>28.5</v>
      </c>
      <c r="M100" s="20"/>
      <c r="N100" s="20"/>
    </row>
    <row r="101" spans="1:14">
      <c r="A101" s="20">
        <v>96</v>
      </c>
      <c r="B101" s="21" t="s">
        <v>1892</v>
      </c>
      <c r="C101" s="21" t="s">
        <v>18</v>
      </c>
      <c r="D101" s="21" t="s">
        <v>1893</v>
      </c>
      <c r="E101" s="22" t="s">
        <v>1894</v>
      </c>
      <c r="F101" s="22"/>
      <c r="G101" s="21">
        <v>1.36</v>
      </c>
      <c r="H101" s="24"/>
      <c r="I101" s="24">
        <f t="shared" si="6"/>
        <v>1.36</v>
      </c>
      <c r="J101" s="20" t="s">
        <v>1611</v>
      </c>
      <c r="K101" s="24">
        <f t="shared" si="7"/>
        <v>4.08</v>
      </c>
      <c r="L101" s="29">
        <f t="shared" si="8"/>
        <v>20.4</v>
      </c>
      <c r="M101" s="20"/>
      <c r="N101" s="20"/>
    </row>
    <row r="102" spans="1:14">
      <c r="A102" s="20">
        <v>97</v>
      </c>
      <c r="B102" s="21" t="s">
        <v>1895</v>
      </c>
      <c r="C102" s="21" t="s">
        <v>18</v>
      </c>
      <c r="D102" s="21" t="s">
        <v>1896</v>
      </c>
      <c r="E102" s="22" t="s">
        <v>1897</v>
      </c>
      <c r="F102" s="22"/>
      <c r="G102" s="21">
        <v>5.66</v>
      </c>
      <c r="H102" s="24"/>
      <c r="I102" s="24">
        <f t="shared" si="6"/>
        <v>5.66</v>
      </c>
      <c r="J102" s="20" t="s">
        <v>1611</v>
      </c>
      <c r="K102" s="24">
        <f t="shared" si="7"/>
        <v>16.98</v>
      </c>
      <c r="L102" s="29">
        <f t="shared" si="8"/>
        <v>84.9</v>
      </c>
      <c r="M102" s="20"/>
      <c r="N102" s="20"/>
    </row>
    <row r="103" spans="1:14">
      <c r="A103" s="20">
        <v>98</v>
      </c>
      <c r="B103" s="21" t="s">
        <v>1898</v>
      </c>
      <c r="C103" s="21" t="s">
        <v>18</v>
      </c>
      <c r="D103" s="21" t="s">
        <v>1899</v>
      </c>
      <c r="E103" s="22" t="s">
        <v>1900</v>
      </c>
      <c r="F103" s="22"/>
      <c r="G103" s="21">
        <v>1.76</v>
      </c>
      <c r="H103" s="24"/>
      <c r="I103" s="24">
        <f t="shared" si="6"/>
        <v>1.76</v>
      </c>
      <c r="J103" s="20" t="s">
        <v>1611</v>
      </c>
      <c r="K103" s="24">
        <f t="shared" si="7"/>
        <v>5.28</v>
      </c>
      <c r="L103" s="29">
        <f t="shared" si="8"/>
        <v>26.4</v>
      </c>
      <c r="M103" s="20"/>
      <c r="N103" s="20"/>
    </row>
    <row r="104" spans="1:14">
      <c r="A104" s="20">
        <v>99</v>
      </c>
      <c r="B104" s="21" t="s">
        <v>1901</v>
      </c>
      <c r="C104" s="21" t="s">
        <v>18</v>
      </c>
      <c r="D104" s="21" t="s">
        <v>1902</v>
      </c>
      <c r="E104" s="22" t="s">
        <v>1903</v>
      </c>
      <c r="F104" s="22"/>
      <c r="G104" s="21">
        <v>2.05</v>
      </c>
      <c r="H104" s="24"/>
      <c r="I104" s="24">
        <f t="shared" si="6"/>
        <v>2.05</v>
      </c>
      <c r="J104" s="20" t="s">
        <v>1611</v>
      </c>
      <c r="K104" s="24">
        <f t="shared" si="7"/>
        <v>6.15</v>
      </c>
      <c r="L104" s="29">
        <f t="shared" si="8"/>
        <v>30.75</v>
      </c>
      <c r="M104" s="20"/>
      <c r="N104" s="20"/>
    </row>
    <row r="105" spans="1:14">
      <c r="A105" s="20">
        <v>100</v>
      </c>
      <c r="B105" s="21" t="s">
        <v>1904</v>
      </c>
      <c r="C105" s="21" t="s">
        <v>18</v>
      </c>
      <c r="D105" s="21" t="s">
        <v>1905</v>
      </c>
      <c r="E105" s="22" t="s">
        <v>1906</v>
      </c>
      <c r="F105" s="22"/>
      <c r="G105" s="21">
        <v>2.11</v>
      </c>
      <c r="H105" s="24"/>
      <c r="I105" s="24">
        <f t="shared" si="6"/>
        <v>2.11</v>
      </c>
      <c r="J105" s="20" t="s">
        <v>1611</v>
      </c>
      <c r="K105" s="24">
        <f t="shared" si="7"/>
        <v>6.33</v>
      </c>
      <c r="L105" s="29">
        <f t="shared" si="8"/>
        <v>31.65</v>
      </c>
      <c r="M105" s="20"/>
      <c r="N105" s="20"/>
    </row>
    <row r="106" spans="1:14">
      <c r="A106" s="20">
        <v>101</v>
      </c>
      <c r="B106" s="21" t="s">
        <v>1907</v>
      </c>
      <c r="C106" s="21" t="s">
        <v>18</v>
      </c>
      <c r="D106" s="21" t="s">
        <v>1908</v>
      </c>
      <c r="E106" s="22" t="s">
        <v>1909</v>
      </c>
      <c r="F106" s="22"/>
      <c r="G106" s="21">
        <v>1.25</v>
      </c>
      <c r="H106" s="24"/>
      <c r="I106" s="24">
        <f t="shared" si="6"/>
        <v>1.25</v>
      </c>
      <c r="J106" s="20" t="s">
        <v>1611</v>
      </c>
      <c r="K106" s="24">
        <f t="shared" si="7"/>
        <v>3.75</v>
      </c>
      <c r="L106" s="29">
        <f t="shared" si="8"/>
        <v>18.75</v>
      </c>
      <c r="M106" s="20"/>
      <c r="N106" s="20"/>
    </row>
    <row r="107" spans="1:14">
      <c r="A107" s="20">
        <v>102</v>
      </c>
      <c r="B107" s="21" t="s">
        <v>1910</v>
      </c>
      <c r="C107" s="21" t="s">
        <v>18</v>
      </c>
      <c r="D107" s="21" t="s">
        <v>1911</v>
      </c>
      <c r="E107" s="22" t="s">
        <v>1912</v>
      </c>
      <c r="F107" s="22"/>
      <c r="G107" s="21">
        <v>3.24</v>
      </c>
      <c r="H107" s="24"/>
      <c r="I107" s="24">
        <f t="shared" ref="I107:I156" si="9">G107</f>
        <v>3.24</v>
      </c>
      <c r="J107" s="20" t="s">
        <v>1611</v>
      </c>
      <c r="K107" s="24">
        <f t="shared" si="7"/>
        <v>9.72</v>
      </c>
      <c r="L107" s="29">
        <f t="shared" si="8"/>
        <v>48.6</v>
      </c>
      <c r="M107" s="20"/>
      <c r="N107" s="20"/>
    </row>
    <row r="108" spans="1:14">
      <c r="A108" s="20">
        <v>103</v>
      </c>
      <c r="B108" s="21" t="s">
        <v>1913</v>
      </c>
      <c r="C108" s="21" t="s">
        <v>18</v>
      </c>
      <c r="D108" s="21" t="s">
        <v>1914</v>
      </c>
      <c r="E108" s="22" t="s">
        <v>1915</v>
      </c>
      <c r="F108" s="22"/>
      <c r="G108" s="21">
        <v>4.11</v>
      </c>
      <c r="H108" s="24"/>
      <c r="I108" s="24">
        <f t="shared" si="9"/>
        <v>4.11</v>
      </c>
      <c r="J108" s="20" t="s">
        <v>1611</v>
      </c>
      <c r="K108" s="24">
        <f t="shared" si="7"/>
        <v>12.33</v>
      </c>
      <c r="L108" s="29">
        <f t="shared" si="8"/>
        <v>61.65</v>
      </c>
      <c r="M108" s="20"/>
      <c r="N108" s="20"/>
    </row>
    <row r="109" spans="1:14">
      <c r="A109" s="20">
        <v>104</v>
      </c>
      <c r="B109" s="21" t="s">
        <v>1916</v>
      </c>
      <c r="C109" s="21" t="s">
        <v>18</v>
      </c>
      <c r="D109" s="21" t="s">
        <v>1917</v>
      </c>
      <c r="E109" s="22" t="s">
        <v>1918</v>
      </c>
      <c r="F109" s="22"/>
      <c r="G109" s="21">
        <v>2.97</v>
      </c>
      <c r="H109" s="24"/>
      <c r="I109" s="24">
        <f t="shared" si="9"/>
        <v>2.97</v>
      </c>
      <c r="J109" s="20" t="s">
        <v>1611</v>
      </c>
      <c r="K109" s="24">
        <f t="shared" si="7"/>
        <v>8.91</v>
      </c>
      <c r="L109" s="29">
        <f t="shared" si="8"/>
        <v>44.55</v>
      </c>
      <c r="M109" s="20"/>
      <c r="N109" s="20"/>
    </row>
    <row r="110" spans="1:14">
      <c r="A110" s="20">
        <v>105</v>
      </c>
      <c r="B110" s="21" t="s">
        <v>1919</v>
      </c>
      <c r="C110" s="21" t="s">
        <v>18</v>
      </c>
      <c r="D110" s="21" t="s">
        <v>1920</v>
      </c>
      <c r="E110" s="22" t="s">
        <v>1921</v>
      </c>
      <c r="F110" s="22"/>
      <c r="G110" s="21">
        <v>2.43</v>
      </c>
      <c r="H110" s="24"/>
      <c r="I110" s="24">
        <f t="shared" si="9"/>
        <v>2.43</v>
      </c>
      <c r="J110" s="20" t="s">
        <v>1611</v>
      </c>
      <c r="K110" s="24">
        <f t="shared" si="7"/>
        <v>7.29</v>
      </c>
      <c r="L110" s="29">
        <f t="shared" si="8"/>
        <v>36.45</v>
      </c>
      <c r="M110" s="20"/>
      <c r="N110" s="20"/>
    </row>
    <row r="111" spans="1:14">
      <c r="A111" s="20">
        <v>106</v>
      </c>
      <c r="B111" s="21" t="s">
        <v>1922</v>
      </c>
      <c r="C111" s="21" t="s">
        <v>18</v>
      </c>
      <c r="D111" s="21" t="s">
        <v>1923</v>
      </c>
      <c r="E111" s="22" t="s">
        <v>1924</v>
      </c>
      <c r="F111" s="22"/>
      <c r="G111" s="21">
        <v>4.13</v>
      </c>
      <c r="H111" s="24"/>
      <c r="I111" s="24">
        <f t="shared" si="9"/>
        <v>4.13</v>
      </c>
      <c r="J111" s="20" t="s">
        <v>1611</v>
      </c>
      <c r="K111" s="24">
        <f t="shared" si="7"/>
        <v>12.39</v>
      </c>
      <c r="L111" s="29">
        <f t="shared" si="8"/>
        <v>61.95</v>
      </c>
      <c r="M111" s="20"/>
      <c r="N111" s="20"/>
    </row>
    <row r="112" spans="1:14">
      <c r="A112" s="20">
        <v>107</v>
      </c>
      <c r="B112" s="21" t="s">
        <v>1925</v>
      </c>
      <c r="C112" s="21" t="s">
        <v>18</v>
      </c>
      <c r="D112" s="21" t="s">
        <v>1926</v>
      </c>
      <c r="E112" s="22" t="s">
        <v>1927</v>
      </c>
      <c r="F112" s="22"/>
      <c r="G112" s="21">
        <v>2.83</v>
      </c>
      <c r="H112" s="24"/>
      <c r="I112" s="24">
        <f t="shared" si="9"/>
        <v>2.83</v>
      </c>
      <c r="J112" s="20" t="s">
        <v>1611</v>
      </c>
      <c r="K112" s="24">
        <f t="shared" si="7"/>
        <v>8.49</v>
      </c>
      <c r="L112" s="29">
        <f t="shared" si="8"/>
        <v>42.45</v>
      </c>
      <c r="M112" s="20"/>
      <c r="N112" s="20"/>
    </row>
    <row r="113" spans="1:14">
      <c r="A113" s="20">
        <v>108</v>
      </c>
      <c r="B113" s="21" t="s">
        <v>1928</v>
      </c>
      <c r="C113" s="21" t="s">
        <v>18</v>
      </c>
      <c r="D113" s="21" t="s">
        <v>1929</v>
      </c>
      <c r="E113" s="22" t="s">
        <v>1930</v>
      </c>
      <c r="F113" s="22"/>
      <c r="G113" s="21">
        <v>1.15</v>
      </c>
      <c r="H113" s="24"/>
      <c r="I113" s="24">
        <f t="shared" si="9"/>
        <v>1.15</v>
      </c>
      <c r="J113" s="20" t="s">
        <v>1611</v>
      </c>
      <c r="K113" s="24">
        <f t="shared" si="7"/>
        <v>3.45</v>
      </c>
      <c r="L113" s="29">
        <f t="shared" si="8"/>
        <v>17.25</v>
      </c>
      <c r="M113" s="20"/>
      <c r="N113" s="20"/>
    </row>
    <row r="114" spans="1:14">
      <c r="A114" s="20">
        <v>109</v>
      </c>
      <c r="B114" s="21" t="s">
        <v>1931</v>
      </c>
      <c r="C114" s="21" t="s">
        <v>18</v>
      </c>
      <c r="D114" s="21" t="s">
        <v>1932</v>
      </c>
      <c r="E114" s="22" t="s">
        <v>1933</v>
      </c>
      <c r="F114" s="22"/>
      <c r="G114" s="21">
        <v>2.88</v>
      </c>
      <c r="H114" s="24"/>
      <c r="I114" s="24">
        <f t="shared" si="9"/>
        <v>2.88</v>
      </c>
      <c r="J114" s="20" t="s">
        <v>1611</v>
      </c>
      <c r="K114" s="24">
        <f t="shared" si="7"/>
        <v>8.64</v>
      </c>
      <c r="L114" s="29">
        <f t="shared" si="8"/>
        <v>43.2</v>
      </c>
      <c r="M114" s="20"/>
      <c r="N114" s="20"/>
    </row>
    <row r="115" spans="1:14">
      <c r="A115" s="20">
        <v>110</v>
      </c>
      <c r="B115" s="21" t="s">
        <v>1934</v>
      </c>
      <c r="C115" s="21" t="s">
        <v>18</v>
      </c>
      <c r="D115" s="21" t="s">
        <v>1935</v>
      </c>
      <c r="E115" s="22" t="s">
        <v>1936</v>
      </c>
      <c r="F115" s="22"/>
      <c r="G115" s="21">
        <v>4.01</v>
      </c>
      <c r="H115" s="24"/>
      <c r="I115" s="24">
        <f t="shared" si="9"/>
        <v>4.01</v>
      </c>
      <c r="J115" s="20" t="s">
        <v>1611</v>
      </c>
      <c r="K115" s="24">
        <f t="shared" si="7"/>
        <v>12.03</v>
      </c>
      <c r="L115" s="29">
        <f t="shared" si="8"/>
        <v>60.15</v>
      </c>
      <c r="M115" s="20"/>
      <c r="N115" s="20"/>
    </row>
    <row r="116" spans="1:14">
      <c r="A116" s="20">
        <v>111</v>
      </c>
      <c r="B116" s="21" t="s">
        <v>1937</v>
      </c>
      <c r="C116" s="21" t="s">
        <v>18</v>
      </c>
      <c r="D116" s="21" t="s">
        <v>1938</v>
      </c>
      <c r="E116" s="22" t="s">
        <v>1939</v>
      </c>
      <c r="F116" s="22"/>
      <c r="G116" s="21">
        <v>5.1</v>
      </c>
      <c r="H116" s="24"/>
      <c r="I116" s="24">
        <f t="shared" si="9"/>
        <v>5.1</v>
      </c>
      <c r="J116" s="20" t="s">
        <v>1611</v>
      </c>
      <c r="K116" s="24">
        <f t="shared" si="7"/>
        <v>15.3</v>
      </c>
      <c r="L116" s="29">
        <f t="shared" si="8"/>
        <v>76.5</v>
      </c>
      <c r="M116" s="20"/>
      <c r="N116" s="20"/>
    </row>
    <row r="117" spans="1:14">
      <c r="A117" s="20">
        <v>112</v>
      </c>
      <c r="B117" s="21" t="s">
        <v>1940</v>
      </c>
      <c r="C117" s="21" t="s">
        <v>18</v>
      </c>
      <c r="D117" s="21" t="s">
        <v>1941</v>
      </c>
      <c r="E117" s="22" t="s">
        <v>1942</v>
      </c>
      <c r="F117" s="22"/>
      <c r="G117" s="21">
        <v>2.64</v>
      </c>
      <c r="H117" s="24"/>
      <c r="I117" s="24">
        <f t="shared" si="9"/>
        <v>2.64</v>
      </c>
      <c r="J117" s="20" t="s">
        <v>1611</v>
      </c>
      <c r="K117" s="24">
        <f t="shared" si="7"/>
        <v>7.92</v>
      </c>
      <c r="L117" s="29">
        <f t="shared" si="8"/>
        <v>39.6</v>
      </c>
      <c r="M117" s="20"/>
      <c r="N117" s="20"/>
    </row>
    <row r="118" spans="1:14">
      <c r="A118" s="20">
        <v>113</v>
      </c>
      <c r="B118" s="21" t="s">
        <v>1943</v>
      </c>
      <c r="C118" s="21" t="s">
        <v>18</v>
      </c>
      <c r="D118" s="21" t="s">
        <v>1944</v>
      </c>
      <c r="E118" s="22" t="s">
        <v>1945</v>
      </c>
      <c r="F118" s="22"/>
      <c r="G118" s="21">
        <v>3.19</v>
      </c>
      <c r="H118" s="24"/>
      <c r="I118" s="24">
        <f t="shared" si="9"/>
        <v>3.19</v>
      </c>
      <c r="J118" s="20" t="s">
        <v>1611</v>
      </c>
      <c r="K118" s="24">
        <f t="shared" si="7"/>
        <v>9.57</v>
      </c>
      <c r="L118" s="29">
        <f t="shared" si="8"/>
        <v>47.85</v>
      </c>
      <c r="M118" s="20"/>
      <c r="N118" s="20"/>
    </row>
    <row r="119" spans="1:14">
      <c r="A119" s="20">
        <v>114</v>
      </c>
      <c r="B119" s="21" t="s">
        <v>1946</v>
      </c>
      <c r="C119" s="21" t="s">
        <v>18</v>
      </c>
      <c r="D119" s="21" t="s">
        <v>1947</v>
      </c>
      <c r="E119" s="22" t="s">
        <v>1948</v>
      </c>
      <c r="F119" s="22"/>
      <c r="G119" s="21">
        <v>4.38</v>
      </c>
      <c r="H119" s="24"/>
      <c r="I119" s="24">
        <f t="shared" si="9"/>
        <v>4.38</v>
      </c>
      <c r="J119" s="20" t="s">
        <v>1724</v>
      </c>
      <c r="K119" s="24">
        <f t="shared" si="7"/>
        <v>13.14</v>
      </c>
      <c r="L119" s="29">
        <f t="shared" si="8"/>
        <v>65.7</v>
      </c>
      <c r="M119" s="20"/>
      <c r="N119" s="20"/>
    </row>
    <row r="120" spans="1:14">
      <c r="A120" s="20">
        <v>115</v>
      </c>
      <c r="B120" s="21" t="s">
        <v>1949</v>
      </c>
      <c r="C120" s="21" t="s">
        <v>18</v>
      </c>
      <c r="D120" s="21" t="s">
        <v>1950</v>
      </c>
      <c r="E120" s="22" t="s">
        <v>1951</v>
      </c>
      <c r="F120" s="22"/>
      <c r="G120" s="21">
        <v>6.74</v>
      </c>
      <c r="H120" s="24"/>
      <c r="I120" s="24">
        <f t="shared" si="9"/>
        <v>6.74</v>
      </c>
      <c r="J120" s="20" t="s">
        <v>1724</v>
      </c>
      <c r="K120" s="24">
        <f t="shared" si="7"/>
        <v>20.22</v>
      </c>
      <c r="L120" s="29">
        <f t="shared" si="8"/>
        <v>101.1</v>
      </c>
      <c r="M120" s="20"/>
      <c r="N120" s="20"/>
    </row>
    <row r="121" spans="1:14">
      <c r="A121" s="20">
        <v>116</v>
      </c>
      <c r="B121" s="21" t="s">
        <v>1952</v>
      </c>
      <c r="C121" s="21" t="s">
        <v>18</v>
      </c>
      <c r="D121" s="21" t="s">
        <v>1953</v>
      </c>
      <c r="E121" s="22" t="s">
        <v>1954</v>
      </c>
      <c r="F121" s="22"/>
      <c r="G121" s="21">
        <v>3.51</v>
      </c>
      <c r="H121" s="24"/>
      <c r="I121" s="24">
        <f t="shared" si="9"/>
        <v>3.51</v>
      </c>
      <c r="J121" s="20" t="s">
        <v>1724</v>
      </c>
      <c r="K121" s="24">
        <f t="shared" si="7"/>
        <v>10.53</v>
      </c>
      <c r="L121" s="29">
        <f t="shared" si="8"/>
        <v>52.65</v>
      </c>
      <c r="M121" s="20"/>
      <c r="N121" s="20"/>
    </row>
    <row r="122" spans="1:14">
      <c r="A122" s="20">
        <v>117</v>
      </c>
      <c r="B122" s="21" t="s">
        <v>1955</v>
      </c>
      <c r="C122" s="21" t="s">
        <v>18</v>
      </c>
      <c r="D122" s="21" t="s">
        <v>1956</v>
      </c>
      <c r="E122" s="22" t="s">
        <v>1957</v>
      </c>
      <c r="F122" s="22"/>
      <c r="G122" s="21">
        <v>2.73</v>
      </c>
      <c r="H122" s="24"/>
      <c r="I122" s="24">
        <f t="shared" si="9"/>
        <v>2.73</v>
      </c>
      <c r="J122" s="20" t="s">
        <v>1724</v>
      </c>
      <c r="K122" s="24">
        <f t="shared" si="7"/>
        <v>8.19</v>
      </c>
      <c r="L122" s="29">
        <f t="shared" si="8"/>
        <v>40.95</v>
      </c>
      <c r="M122" s="20"/>
      <c r="N122" s="20"/>
    </row>
    <row r="123" spans="1:14">
      <c r="A123" s="20">
        <v>118</v>
      </c>
      <c r="B123" s="21" t="s">
        <v>1958</v>
      </c>
      <c r="C123" s="21" t="s">
        <v>18</v>
      </c>
      <c r="D123" s="21" t="s">
        <v>1959</v>
      </c>
      <c r="E123" s="22" t="s">
        <v>1960</v>
      </c>
      <c r="F123" s="22"/>
      <c r="G123" s="21">
        <v>5.59</v>
      </c>
      <c r="H123" s="24"/>
      <c r="I123" s="24">
        <f t="shared" si="9"/>
        <v>5.59</v>
      </c>
      <c r="J123" s="20" t="s">
        <v>1724</v>
      </c>
      <c r="K123" s="24">
        <f t="shared" si="7"/>
        <v>16.77</v>
      </c>
      <c r="L123" s="29">
        <f t="shared" si="8"/>
        <v>83.85</v>
      </c>
      <c r="M123" s="20"/>
      <c r="N123" s="20"/>
    </row>
    <row r="124" spans="1:14">
      <c r="A124" s="20">
        <v>119</v>
      </c>
      <c r="B124" s="21" t="s">
        <v>1961</v>
      </c>
      <c r="C124" s="21" t="s">
        <v>18</v>
      </c>
      <c r="D124" s="21" t="s">
        <v>1962</v>
      </c>
      <c r="E124" s="22" t="s">
        <v>1963</v>
      </c>
      <c r="F124" s="22"/>
      <c r="G124" s="21">
        <v>2.21</v>
      </c>
      <c r="H124" s="24"/>
      <c r="I124" s="24">
        <f t="shared" si="9"/>
        <v>2.21</v>
      </c>
      <c r="J124" s="20" t="s">
        <v>1724</v>
      </c>
      <c r="K124" s="24">
        <f t="shared" si="7"/>
        <v>6.63</v>
      </c>
      <c r="L124" s="29">
        <f t="shared" si="8"/>
        <v>33.15</v>
      </c>
      <c r="M124" s="20"/>
      <c r="N124" s="20"/>
    </row>
    <row r="125" spans="1:14">
      <c r="A125" s="20">
        <v>120</v>
      </c>
      <c r="B125" s="21" t="s">
        <v>1964</v>
      </c>
      <c r="C125" s="21" t="s">
        <v>18</v>
      </c>
      <c r="D125" s="21" t="s">
        <v>1965</v>
      </c>
      <c r="E125" s="22" t="s">
        <v>1966</v>
      </c>
      <c r="F125" s="22"/>
      <c r="G125" s="21">
        <v>2.52</v>
      </c>
      <c r="H125" s="24"/>
      <c r="I125" s="24">
        <f t="shared" si="9"/>
        <v>2.52</v>
      </c>
      <c r="J125" s="20" t="s">
        <v>1724</v>
      </c>
      <c r="K125" s="24">
        <f t="shared" si="7"/>
        <v>7.56</v>
      </c>
      <c r="L125" s="29">
        <f t="shared" si="8"/>
        <v>37.8</v>
      </c>
      <c r="M125" s="20"/>
      <c r="N125" s="20"/>
    </row>
    <row r="126" spans="1:14">
      <c r="A126" s="20">
        <v>121</v>
      </c>
      <c r="B126" s="21" t="s">
        <v>1967</v>
      </c>
      <c r="C126" s="21" t="s">
        <v>18</v>
      </c>
      <c r="D126" s="21" t="s">
        <v>1968</v>
      </c>
      <c r="E126" s="22" t="s">
        <v>1969</v>
      </c>
      <c r="F126" s="22"/>
      <c r="G126" s="21">
        <v>2.64</v>
      </c>
      <c r="H126" s="24"/>
      <c r="I126" s="24">
        <f t="shared" si="9"/>
        <v>2.64</v>
      </c>
      <c r="J126" s="20" t="s">
        <v>1724</v>
      </c>
      <c r="K126" s="24">
        <f t="shared" si="7"/>
        <v>7.92</v>
      </c>
      <c r="L126" s="29">
        <f t="shared" si="8"/>
        <v>39.6</v>
      </c>
      <c r="M126" s="20"/>
      <c r="N126" s="20"/>
    </row>
    <row r="127" spans="1:14">
      <c r="A127" s="20">
        <v>122</v>
      </c>
      <c r="B127" s="21" t="s">
        <v>1970</v>
      </c>
      <c r="C127" s="21" t="s">
        <v>18</v>
      </c>
      <c r="D127" s="21" t="s">
        <v>1971</v>
      </c>
      <c r="E127" s="22" t="s">
        <v>1972</v>
      </c>
      <c r="F127" s="22"/>
      <c r="G127" s="21">
        <v>1.35</v>
      </c>
      <c r="H127" s="24"/>
      <c r="I127" s="24">
        <f t="shared" si="9"/>
        <v>1.35</v>
      </c>
      <c r="J127" s="20" t="s">
        <v>1724</v>
      </c>
      <c r="K127" s="24">
        <f t="shared" si="7"/>
        <v>4.05</v>
      </c>
      <c r="L127" s="29">
        <f t="shared" si="8"/>
        <v>20.25</v>
      </c>
      <c r="M127" s="20"/>
      <c r="N127" s="20"/>
    </row>
    <row r="128" spans="1:14">
      <c r="A128" s="20">
        <v>123</v>
      </c>
      <c r="B128" s="21" t="s">
        <v>1973</v>
      </c>
      <c r="C128" s="21" t="s">
        <v>18</v>
      </c>
      <c r="D128" s="21" t="s">
        <v>1974</v>
      </c>
      <c r="E128" s="22" t="s">
        <v>1975</v>
      </c>
      <c r="F128" s="22"/>
      <c r="G128" s="21">
        <v>1.32</v>
      </c>
      <c r="H128" s="24"/>
      <c r="I128" s="24">
        <f t="shared" si="9"/>
        <v>1.32</v>
      </c>
      <c r="J128" s="20" t="s">
        <v>1724</v>
      </c>
      <c r="K128" s="24">
        <f t="shared" si="7"/>
        <v>3.96</v>
      </c>
      <c r="L128" s="29">
        <f t="shared" si="8"/>
        <v>19.8</v>
      </c>
      <c r="M128" s="20"/>
      <c r="N128" s="20"/>
    </row>
    <row r="129" spans="1:14">
      <c r="A129" s="20">
        <v>124</v>
      </c>
      <c r="B129" s="21" t="s">
        <v>1976</v>
      </c>
      <c r="C129" s="21" t="s">
        <v>18</v>
      </c>
      <c r="D129" s="21" t="s">
        <v>1977</v>
      </c>
      <c r="E129" s="22" t="s">
        <v>1978</v>
      </c>
      <c r="F129" s="22"/>
      <c r="G129" s="21">
        <v>2.51</v>
      </c>
      <c r="H129" s="24"/>
      <c r="I129" s="24">
        <f t="shared" si="9"/>
        <v>2.51</v>
      </c>
      <c r="J129" s="20" t="s">
        <v>1724</v>
      </c>
      <c r="K129" s="24">
        <f t="shared" si="7"/>
        <v>7.53</v>
      </c>
      <c r="L129" s="29">
        <f t="shared" si="8"/>
        <v>37.65</v>
      </c>
      <c r="M129" s="20"/>
      <c r="N129" s="20"/>
    </row>
    <row r="130" spans="1:14">
      <c r="A130" s="20">
        <v>125</v>
      </c>
      <c r="B130" s="21" t="s">
        <v>1979</v>
      </c>
      <c r="C130" s="21" t="s">
        <v>18</v>
      </c>
      <c r="D130" s="21" t="s">
        <v>1980</v>
      </c>
      <c r="E130" s="22" t="s">
        <v>1981</v>
      </c>
      <c r="F130" s="22"/>
      <c r="G130" s="21">
        <v>1.6</v>
      </c>
      <c r="H130" s="24"/>
      <c r="I130" s="24">
        <f t="shared" si="9"/>
        <v>1.6</v>
      </c>
      <c r="J130" s="20" t="s">
        <v>1724</v>
      </c>
      <c r="K130" s="24">
        <f t="shared" si="7"/>
        <v>4.8</v>
      </c>
      <c r="L130" s="29">
        <f t="shared" si="8"/>
        <v>24</v>
      </c>
      <c r="M130" s="20"/>
      <c r="N130" s="20"/>
    </row>
    <row r="131" spans="1:14">
      <c r="A131" s="20">
        <v>126</v>
      </c>
      <c r="B131" s="21" t="s">
        <v>1982</v>
      </c>
      <c r="C131" s="21" t="s">
        <v>18</v>
      </c>
      <c r="D131" s="21" t="s">
        <v>1983</v>
      </c>
      <c r="E131" s="22" t="s">
        <v>1984</v>
      </c>
      <c r="F131" s="22"/>
      <c r="G131" s="21">
        <v>2.13</v>
      </c>
      <c r="H131" s="24"/>
      <c r="I131" s="24">
        <f t="shared" si="9"/>
        <v>2.13</v>
      </c>
      <c r="J131" s="20" t="s">
        <v>1724</v>
      </c>
      <c r="K131" s="24">
        <f t="shared" si="7"/>
        <v>6.39</v>
      </c>
      <c r="L131" s="29">
        <f t="shared" si="8"/>
        <v>31.95</v>
      </c>
      <c r="M131" s="20"/>
      <c r="N131" s="20"/>
    </row>
    <row r="132" spans="1:14">
      <c r="A132" s="20">
        <v>127</v>
      </c>
      <c r="B132" s="21" t="s">
        <v>1985</v>
      </c>
      <c r="C132" s="21" t="s">
        <v>18</v>
      </c>
      <c r="D132" s="21" t="s">
        <v>1986</v>
      </c>
      <c r="E132" s="22" t="s">
        <v>1987</v>
      </c>
      <c r="F132" s="22"/>
      <c r="G132" s="21">
        <v>2.05</v>
      </c>
      <c r="H132" s="24"/>
      <c r="I132" s="24">
        <f t="shared" si="9"/>
        <v>2.05</v>
      </c>
      <c r="J132" s="20" t="s">
        <v>1724</v>
      </c>
      <c r="K132" s="24">
        <f t="shared" ref="K132:K195" si="10">I132*3</f>
        <v>6.15</v>
      </c>
      <c r="L132" s="29">
        <f t="shared" ref="L132:L195" si="11">I132*15</f>
        <v>30.75</v>
      </c>
      <c r="M132" s="20"/>
      <c r="N132" s="20"/>
    </row>
    <row r="133" spans="1:14">
      <c r="A133" s="20">
        <v>128</v>
      </c>
      <c r="B133" s="21" t="s">
        <v>1988</v>
      </c>
      <c r="C133" s="21" t="s">
        <v>18</v>
      </c>
      <c r="D133" s="21" t="s">
        <v>1989</v>
      </c>
      <c r="E133" s="22" t="s">
        <v>1990</v>
      </c>
      <c r="F133" s="22"/>
      <c r="G133" s="21">
        <v>2.16</v>
      </c>
      <c r="H133" s="24"/>
      <c r="I133" s="24">
        <f t="shared" si="9"/>
        <v>2.16</v>
      </c>
      <c r="J133" s="20" t="s">
        <v>1724</v>
      </c>
      <c r="K133" s="24">
        <f t="shared" si="10"/>
        <v>6.48</v>
      </c>
      <c r="L133" s="29">
        <f t="shared" si="11"/>
        <v>32.4</v>
      </c>
      <c r="M133" s="20"/>
      <c r="N133" s="20"/>
    </row>
    <row r="134" spans="1:14">
      <c r="A134" s="20">
        <v>129</v>
      </c>
      <c r="B134" s="21" t="s">
        <v>1991</v>
      </c>
      <c r="C134" s="21" t="s">
        <v>18</v>
      </c>
      <c r="D134" s="21" t="s">
        <v>1992</v>
      </c>
      <c r="E134" s="22" t="s">
        <v>1993</v>
      </c>
      <c r="F134" s="22"/>
      <c r="G134" s="21">
        <v>2.48</v>
      </c>
      <c r="H134" s="24"/>
      <c r="I134" s="24">
        <f t="shared" si="9"/>
        <v>2.48</v>
      </c>
      <c r="J134" s="20" t="s">
        <v>1724</v>
      </c>
      <c r="K134" s="24">
        <f t="shared" si="10"/>
        <v>7.44</v>
      </c>
      <c r="L134" s="29">
        <f t="shared" si="11"/>
        <v>37.2</v>
      </c>
      <c r="M134" s="20"/>
      <c r="N134" s="20"/>
    </row>
    <row r="135" spans="1:14">
      <c r="A135" s="20">
        <v>130</v>
      </c>
      <c r="B135" s="21" t="s">
        <v>1994</v>
      </c>
      <c r="C135" s="21" t="s">
        <v>18</v>
      </c>
      <c r="D135" s="21" t="s">
        <v>1995</v>
      </c>
      <c r="E135" s="22" t="s">
        <v>1996</v>
      </c>
      <c r="F135" s="22"/>
      <c r="G135" s="21">
        <v>1.73</v>
      </c>
      <c r="H135" s="24"/>
      <c r="I135" s="24">
        <f t="shared" si="9"/>
        <v>1.73</v>
      </c>
      <c r="J135" s="20" t="s">
        <v>1724</v>
      </c>
      <c r="K135" s="24">
        <f t="shared" si="10"/>
        <v>5.19</v>
      </c>
      <c r="L135" s="29">
        <f t="shared" si="11"/>
        <v>25.95</v>
      </c>
      <c r="M135" s="20"/>
      <c r="N135" s="20"/>
    </row>
    <row r="136" spans="1:14">
      <c r="A136" s="20">
        <v>131</v>
      </c>
      <c r="B136" s="21" t="s">
        <v>1997</v>
      </c>
      <c r="C136" s="21" t="s">
        <v>18</v>
      </c>
      <c r="D136" s="21" t="s">
        <v>1998</v>
      </c>
      <c r="E136" s="22" t="s">
        <v>1999</v>
      </c>
      <c r="F136" s="22"/>
      <c r="G136" s="21">
        <v>3.6</v>
      </c>
      <c r="H136" s="24"/>
      <c r="I136" s="24">
        <f t="shared" si="9"/>
        <v>3.6</v>
      </c>
      <c r="J136" s="20" t="s">
        <v>1724</v>
      </c>
      <c r="K136" s="24">
        <f t="shared" si="10"/>
        <v>10.8</v>
      </c>
      <c r="L136" s="29">
        <f t="shared" si="11"/>
        <v>54</v>
      </c>
      <c r="M136" s="20"/>
      <c r="N136" s="20"/>
    </row>
    <row r="137" spans="1:14">
      <c r="A137" s="20">
        <v>132</v>
      </c>
      <c r="B137" s="21" t="s">
        <v>2000</v>
      </c>
      <c r="C137" s="21" t="s">
        <v>18</v>
      </c>
      <c r="D137" s="21" t="s">
        <v>2001</v>
      </c>
      <c r="E137" s="22" t="s">
        <v>2002</v>
      </c>
      <c r="F137" s="22"/>
      <c r="G137" s="21">
        <v>2.36</v>
      </c>
      <c r="H137" s="24"/>
      <c r="I137" s="24">
        <f t="shared" si="9"/>
        <v>2.36</v>
      </c>
      <c r="J137" s="20" t="s">
        <v>1724</v>
      </c>
      <c r="K137" s="24">
        <f t="shared" si="10"/>
        <v>7.08</v>
      </c>
      <c r="L137" s="29">
        <f t="shared" si="11"/>
        <v>35.4</v>
      </c>
      <c r="M137" s="20"/>
      <c r="N137" s="20"/>
    </row>
    <row r="138" spans="1:14">
      <c r="A138" s="20">
        <v>133</v>
      </c>
      <c r="B138" s="21" t="s">
        <v>2003</v>
      </c>
      <c r="C138" s="21" t="s">
        <v>18</v>
      </c>
      <c r="D138" s="21" t="s">
        <v>2004</v>
      </c>
      <c r="E138" s="22" t="s">
        <v>2005</v>
      </c>
      <c r="F138" s="22"/>
      <c r="G138" s="21">
        <v>2.37</v>
      </c>
      <c r="H138" s="24"/>
      <c r="I138" s="24">
        <f t="shared" si="9"/>
        <v>2.37</v>
      </c>
      <c r="J138" s="20" t="s">
        <v>1724</v>
      </c>
      <c r="K138" s="24">
        <f t="shared" si="10"/>
        <v>7.11</v>
      </c>
      <c r="L138" s="29">
        <f t="shared" si="11"/>
        <v>35.55</v>
      </c>
      <c r="M138" s="20"/>
      <c r="N138" s="20"/>
    </row>
    <row r="139" spans="1:14">
      <c r="A139" s="20">
        <v>134</v>
      </c>
      <c r="B139" s="21" t="s">
        <v>2006</v>
      </c>
      <c r="C139" s="21" t="s">
        <v>18</v>
      </c>
      <c r="D139" s="21" t="s">
        <v>2007</v>
      </c>
      <c r="E139" s="22" t="s">
        <v>2008</v>
      </c>
      <c r="F139" s="22"/>
      <c r="G139" s="21">
        <v>1.2</v>
      </c>
      <c r="H139" s="24"/>
      <c r="I139" s="24">
        <f t="shared" si="9"/>
        <v>1.2</v>
      </c>
      <c r="J139" s="20" t="s">
        <v>1724</v>
      </c>
      <c r="K139" s="24">
        <f t="shared" si="10"/>
        <v>3.6</v>
      </c>
      <c r="L139" s="29">
        <f t="shared" si="11"/>
        <v>18</v>
      </c>
      <c r="M139" s="20"/>
      <c r="N139" s="20"/>
    </row>
    <row r="140" spans="1:14">
      <c r="A140" s="20">
        <v>135</v>
      </c>
      <c r="B140" s="21" t="s">
        <v>2009</v>
      </c>
      <c r="C140" s="21" t="s">
        <v>18</v>
      </c>
      <c r="D140" s="21" t="s">
        <v>2010</v>
      </c>
      <c r="E140" s="22" t="s">
        <v>2011</v>
      </c>
      <c r="F140" s="22"/>
      <c r="G140" s="21">
        <v>2.89</v>
      </c>
      <c r="H140" s="24"/>
      <c r="I140" s="24">
        <f t="shared" si="9"/>
        <v>2.89</v>
      </c>
      <c r="J140" s="20" t="s">
        <v>1724</v>
      </c>
      <c r="K140" s="24">
        <f t="shared" si="10"/>
        <v>8.67</v>
      </c>
      <c r="L140" s="29">
        <f t="shared" si="11"/>
        <v>43.35</v>
      </c>
      <c r="M140" s="20"/>
      <c r="N140" s="20"/>
    </row>
    <row r="141" spans="1:14">
      <c r="A141" s="20">
        <v>136</v>
      </c>
      <c r="B141" s="21" t="s">
        <v>2012</v>
      </c>
      <c r="C141" s="21" t="s">
        <v>18</v>
      </c>
      <c r="D141" s="21" t="s">
        <v>2013</v>
      </c>
      <c r="E141" s="22" t="s">
        <v>2014</v>
      </c>
      <c r="F141" s="22"/>
      <c r="G141" s="21">
        <v>4.03</v>
      </c>
      <c r="H141" s="24"/>
      <c r="I141" s="24">
        <f t="shared" si="9"/>
        <v>4.03</v>
      </c>
      <c r="J141" s="20" t="s">
        <v>1724</v>
      </c>
      <c r="K141" s="24">
        <f t="shared" si="10"/>
        <v>12.09</v>
      </c>
      <c r="L141" s="29">
        <f t="shared" si="11"/>
        <v>60.45</v>
      </c>
      <c r="M141" s="20"/>
      <c r="N141" s="20"/>
    </row>
    <row r="142" spans="1:14">
      <c r="A142" s="20">
        <v>137</v>
      </c>
      <c r="B142" s="21" t="s">
        <v>2015</v>
      </c>
      <c r="C142" s="21" t="s">
        <v>18</v>
      </c>
      <c r="D142" s="21" t="s">
        <v>2016</v>
      </c>
      <c r="E142" s="22" t="s">
        <v>2017</v>
      </c>
      <c r="F142" s="22"/>
      <c r="G142" s="21">
        <v>2.09</v>
      </c>
      <c r="H142" s="24"/>
      <c r="I142" s="24">
        <f t="shared" si="9"/>
        <v>2.09</v>
      </c>
      <c r="J142" s="20" t="s">
        <v>1724</v>
      </c>
      <c r="K142" s="24">
        <f t="shared" si="10"/>
        <v>6.27</v>
      </c>
      <c r="L142" s="29">
        <f t="shared" si="11"/>
        <v>31.35</v>
      </c>
      <c r="M142" s="20"/>
      <c r="N142" s="20"/>
    </row>
    <row r="143" spans="1:14">
      <c r="A143" s="20">
        <v>138</v>
      </c>
      <c r="B143" s="21" t="s">
        <v>2018</v>
      </c>
      <c r="C143" s="21" t="s">
        <v>18</v>
      </c>
      <c r="D143" s="21" t="s">
        <v>2019</v>
      </c>
      <c r="E143" s="22" t="s">
        <v>2020</v>
      </c>
      <c r="F143" s="22"/>
      <c r="G143" s="21">
        <v>4.17</v>
      </c>
      <c r="H143" s="24"/>
      <c r="I143" s="24">
        <f t="shared" si="9"/>
        <v>4.17</v>
      </c>
      <c r="J143" s="20" t="s">
        <v>1724</v>
      </c>
      <c r="K143" s="24">
        <f t="shared" si="10"/>
        <v>12.51</v>
      </c>
      <c r="L143" s="29">
        <f t="shared" si="11"/>
        <v>62.55</v>
      </c>
      <c r="M143" s="20"/>
      <c r="N143" s="20"/>
    </row>
    <row r="144" spans="1:14">
      <c r="A144" s="20">
        <v>139</v>
      </c>
      <c r="B144" s="21" t="s">
        <v>2021</v>
      </c>
      <c r="C144" s="21" t="s">
        <v>18</v>
      </c>
      <c r="D144" s="21" t="s">
        <v>2022</v>
      </c>
      <c r="E144" s="22" t="s">
        <v>2023</v>
      </c>
      <c r="F144" s="22"/>
      <c r="G144" s="21">
        <v>2.97</v>
      </c>
      <c r="H144" s="24"/>
      <c r="I144" s="24">
        <f t="shared" si="9"/>
        <v>2.97</v>
      </c>
      <c r="J144" s="20" t="s">
        <v>1724</v>
      </c>
      <c r="K144" s="24">
        <f t="shared" si="10"/>
        <v>8.91</v>
      </c>
      <c r="L144" s="29">
        <f t="shared" si="11"/>
        <v>44.55</v>
      </c>
      <c r="M144" s="20"/>
      <c r="N144" s="20"/>
    </row>
    <row r="145" spans="1:14">
      <c r="A145" s="20">
        <v>140</v>
      </c>
      <c r="B145" s="21" t="s">
        <v>2024</v>
      </c>
      <c r="C145" s="21" t="s">
        <v>18</v>
      </c>
      <c r="D145" s="21" t="s">
        <v>2025</v>
      </c>
      <c r="E145" s="22" t="s">
        <v>2026</v>
      </c>
      <c r="F145" s="22"/>
      <c r="G145" s="21">
        <v>8</v>
      </c>
      <c r="H145" s="24"/>
      <c r="I145" s="24">
        <f t="shared" si="9"/>
        <v>8</v>
      </c>
      <c r="J145" s="20" t="s">
        <v>1724</v>
      </c>
      <c r="K145" s="24">
        <f t="shared" si="10"/>
        <v>24</v>
      </c>
      <c r="L145" s="29">
        <f t="shared" si="11"/>
        <v>120</v>
      </c>
      <c r="M145" s="20"/>
      <c r="N145" s="20"/>
    </row>
    <row r="146" spans="1:14">
      <c r="A146" s="20">
        <v>141</v>
      </c>
      <c r="B146" s="21" t="s">
        <v>2027</v>
      </c>
      <c r="C146" s="21" t="s">
        <v>18</v>
      </c>
      <c r="D146" s="21" t="s">
        <v>2028</v>
      </c>
      <c r="E146" s="22" t="s">
        <v>2029</v>
      </c>
      <c r="F146" s="22"/>
      <c r="G146" s="21">
        <v>3.25</v>
      </c>
      <c r="H146" s="24"/>
      <c r="I146" s="24">
        <f t="shared" si="9"/>
        <v>3.25</v>
      </c>
      <c r="J146" s="20" t="s">
        <v>1724</v>
      </c>
      <c r="K146" s="24">
        <f t="shared" si="10"/>
        <v>9.75</v>
      </c>
      <c r="L146" s="29">
        <f t="shared" si="11"/>
        <v>48.75</v>
      </c>
      <c r="M146" s="20"/>
      <c r="N146" s="20"/>
    </row>
    <row r="147" spans="1:14">
      <c r="A147" s="20">
        <v>142</v>
      </c>
      <c r="B147" s="21" t="s">
        <v>2030</v>
      </c>
      <c r="C147" s="21" t="s">
        <v>18</v>
      </c>
      <c r="D147" s="21" t="s">
        <v>2031</v>
      </c>
      <c r="E147" s="22" t="s">
        <v>2032</v>
      </c>
      <c r="F147" s="22"/>
      <c r="G147" s="21">
        <v>2.59</v>
      </c>
      <c r="H147" s="24"/>
      <c r="I147" s="24">
        <f t="shared" si="9"/>
        <v>2.59</v>
      </c>
      <c r="J147" s="20" t="s">
        <v>1724</v>
      </c>
      <c r="K147" s="24">
        <f t="shared" si="10"/>
        <v>7.77</v>
      </c>
      <c r="L147" s="29">
        <f t="shared" si="11"/>
        <v>38.85</v>
      </c>
      <c r="M147" s="20"/>
      <c r="N147" s="20"/>
    </row>
    <row r="148" spans="1:14">
      <c r="A148" s="20">
        <v>143</v>
      </c>
      <c r="B148" s="21" t="s">
        <v>2033</v>
      </c>
      <c r="C148" s="21" t="s">
        <v>18</v>
      </c>
      <c r="D148" s="21" t="s">
        <v>2034</v>
      </c>
      <c r="E148" s="22" t="s">
        <v>2035</v>
      </c>
      <c r="F148" s="22"/>
      <c r="G148" s="21">
        <v>2.72</v>
      </c>
      <c r="H148" s="24"/>
      <c r="I148" s="24">
        <f t="shared" si="9"/>
        <v>2.72</v>
      </c>
      <c r="J148" s="20" t="s">
        <v>1724</v>
      </c>
      <c r="K148" s="24">
        <f t="shared" si="10"/>
        <v>8.16</v>
      </c>
      <c r="L148" s="29">
        <f t="shared" si="11"/>
        <v>40.8</v>
      </c>
      <c r="M148" s="20"/>
      <c r="N148" s="20"/>
    </row>
    <row r="149" spans="1:14">
      <c r="A149" s="20">
        <v>144</v>
      </c>
      <c r="B149" s="21" t="s">
        <v>2036</v>
      </c>
      <c r="C149" s="21" t="s">
        <v>18</v>
      </c>
      <c r="D149" s="21" t="s">
        <v>2037</v>
      </c>
      <c r="E149" s="22" t="s">
        <v>2038</v>
      </c>
      <c r="F149" s="22"/>
      <c r="G149" s="21">
        <v>2.36</v>
      </c>
      <c r="H149" s="24"/>
      <c r="I149" s="24">
        <f t="shared" si="9"/>
        <v>2.36</v>
      </c>
      <c r="J149" s="20" t="s">
        <v>1724</v>
      </c>
      <c r="K149" s="24">
        <f t="shared" si="10"/>
        <v>7.08</v>
      </c>
      <c r="L149" s="29">
        <f t="shared" si="11"/>
        <v>35.4</v>
      </c>
      <c r="M149" s="20"/>
      <c r="N149" s="20"/>
    </row>
    <row r="150" spans="1:14">
      <c r="A150" s="20">
        <v>145</v>
      </c>
      <c r="B150" s="21" t="s">
        <v>2039</v>
      </c>
      <c r="C150" s="21" t="s">
        <v>18</v>
      </c>
      <c r="D150" s="21" t="s">
        <v>2040</v>
      </c>
      <c r="E150" s="22" t="s">
        <v>545</v>
      </c>
      <c r="F150" s="22"/>
      <c r="G150" s="21">
        <v>4.67</v>
      </c>
      <c r="H150" s="24"/>
      <c r="I150" s="24">
        <f t="shared" si="9"/>
        <v>4.67</v>
      </c>
      <c r="J150" s="20" t="s">
        <v>1724</v>
      </c>
      <c r="K150" s="24">
        <f t="shared" si="10"/>
        <v>14.01</v>
      </c>
      <c r="L150" s="29">
        <f t="shared" si="11"/>
        <v>70.05</v>
      </c>
      <c r="M150" s="20"/>
      <c r="N150" s="20"/>
    </row>
    <row r="151" spans="1:14">
      <c r="A151" s="20">
        <v>146</v>
      </c>
      <c r="B151" s="21" t="s">
        <v>2041</v>
      </c>
      <c r="C151" s="21" t="s">
        <v>18</v>
      </c>
      <c r="D151" s="21" t="s">
        <v>2042</v>
      </c>
      <c r="E151" s="22" t="s">
        <v>2043</v>
      </c>
      <c r="F151" s="22"/>
      <c r="G151" s="21">
        <v>2.64</v>
      </c>
      <c r="H151" s="24"/>
      <c r="I151" s="24">
        <f t="shared" si="9"/>
        <v>2.64</v>
      </c>
      <c r="J151" s="20" t="s">
        <v>1724</v>
      </c>
      <c r="K151" s="24">
        <f t="shared" si="10"/>
        <v>7.92</v>
      </c>
      <c r="L151" s="29">
        <f t="shared" si="11"/>
        <v>39.6</v>
      </c>
      <c r="M151" s="20"/>
      <c r="N151" s="20"/>
    </row>
    <row r="152" spans="1:14">
      <c r="A152" s="20">
        <v>147</v>
      </c>
      <c r="B152" s="21" t="s">
        <v>2044</v>
      </c>
      <c r="C152" s="21" t="s">
        <v>18</v>
      </c>
      <c r="D152" s="21" t="s">
        <v>2045</v>
      </c>
      <c r="E152" s="22" t="s">
        <v>2046</v>
      </c>
      <c r="F152" s="22"/>
      <c r="G152" s="21">
        <v>4.75</v>
      </c>
      <c r="H152" s="24"/>
      <c r="I152" s="24">
        <f t="shared" si="9"/>
        <v>4.75</v>
      </c>
      <c r="J152" s="20" t="s">
        <v>1724</v>
      </c>
      <c r="K152" s="24">
        <f t="shared" si="10"/>
        <v>14.25</v>
      </c>
      <c r="L152" s="29">
        <f t="shared" si="11"/>
        <v>71.25</v>
      </c>
      <c r="M152" s="20"/>
      <c r="N152" s="20"/>
    </row>
    <row r="153" spans="1:14">
      <c r="A153" s="20">
        <v>148</v>
      </c>
      <c r="B153" s="21" t="s">
        <v>2047</v>
      </c>
      <c r="C153" s="21" t="s">
        <v>18</v>
      </c>
      <c r="D153" s="21" t="s">
        <v>2048</v>
      </c>
      <c r="E153" s="22" t="s">
        <v>2049</v>
      </c>
      <c r="F153" s="22"/>
      <c r="G153" s="21">
        <v>3.84</v>
      </c>
      <c r="H153" s="24"/>
      <c r="I153" s="24">
        <f t="shared" si="9"/>
        <v>3.84</v>
      </c>
      <c r="J153" s="20" t="s">
        <v>1724</v>
      </c>
      <c r="K153" s="24">
        <f t="shared" si="10"/>
        <v>11.52</v>
      </c>
      <c r="L153" s="29">
        <f t="shared" si="11"/>
        <v>57.6</v>
      </c>
      <c r="M153" s="20"/>
      <c r="N153" s="20"/>
    </row>
    <row r="154" spans="1:14">
      <c r="A154" s="20">
        <v>149</v>
      </c>
      <c r="B154" s="21" t="s">
        <v>2050</v>
      </c>
      <c r="C154" s="21" t="s">
        <v>18</v>
      </c>
      <c r="D154" s="21" t="s">
        <v>2051</v>
      </c>
      <c r="E154" s="22" t="s">
        <v>2052</v>
      </c>
      <c r="F154" s="22"/>
      <c r="G154" s="21">
        <v>4.23</v>
      </c>
      <c r="H154" s="24"/>
      <c r="I154" s="24">
        <f t="shared" si="9"/>
        <v>4.23</v>
      </c>
      <c r="J154" s="20" t="s">
        <v>1724</v>
      </c>
      <c r="K154" s="24">
        <f t="shared" si="10"/>
        <v>12.69</v>
      </c>
      <c r="L154" s="29">
        <f t="shared" si="11"/>
        <v>63.45</v>
      </c>
      <c r="M154" s="20"/>
      <c r="N154" s="20"/>
    </row>
    <row r="155" spans="1:14">
      <c r="A155" s="20">
        <v>150</v>
      </c>
      <c r="B155" s="21" t="s">
        <v>2053</v>
      </c>
      <c r="C155" s="21" t="s">
        <v>18</v>
      </c>
      <c r="D155" s="21" t="s">
        <v>2054</v>
      </c>
      <c r="E155" s="22" t="s">
        <v>2055</v>
      </c>
      <c r="F155" s="22"/>
      <c r="G155" s="21">
        <v>3.44</v>
      </c>
      <c r="H155" s="24"/>
      <c r="I155" s="24">
        <f t="shared" si="9"/>
        <v>3.44</v>
      </c>
      <c r="J155" s="20" t="s">
        <v>1724</v>
      </c>
      <c r="K155" s="24">
        <f t="shared" si="10"/>
        <v>10.32</v>
      </c>
      <c r="L155" s="29">
        <f t="shared" si="11"/>
        <v>51.6</v>
      </c>
      <c r="M155" s="20"/>
      <c r="N155" s="20"/>
    </row>
    <row r="156" spans="1:14">
      <c r="A156" s="20">
        <v>151</v>
      </c>
      <c r="B156" s="21" t="s">
        <v>2056</v>
      </c>
      <c r="C156" s="21" t="s">
        <v>18</v>
      </c>
      <c r="D156" s="21" t="s">
        <v>2057</v>
      </c>
      <c r="E156" s="22" t="s">
        <v>2058</v>
      </c>
      <c r="F156" s="22"/>
      <c r="G156" s="21">
        <v>2.72</v>
      </c>
      <c r="H156" s="24"/>
      <c r="I156" s="24">
        <f t="shared" si="9"/>
        <v>2.72</v>
      </c>
      <c r="J156" s="20" t="s">
        <v>1724</v>
      </c>
      <c r="K156" s="24">
        <f t="shared" si="10"/>
        <v>8.16</v>
      </c>
      <c r="L156" s="29">
        <f t="shared" si="11"/>
        <v>40.8</v>
      </c>
      <c r="M156" s="20"/>
      <c r="N156" s="20"/>
    </row>
    <row r="157" spans="1:14">
      <c r="A157" s="20">
        <v>152</v>
      </c>
      <c r="B157" s="21" t="s">
        <v>2059</v>
      </c>
      <c r="C157" s="21" t="s">
        <v>18</v>
      </c>
      <c r="D157" s="21" t="s">
        <v>2060</v>
      </c>
      <c r="E157" s="22" t="s">
        <v>2061</v>
      </c>
      <c r="F157" s="22"/>
      <c r="G157" s="21">
        <v>3.34</v>
      </c>
      <c r="H157" s="24"/>
      <c r="I157" s="24">
        <f t="shared" ref="I157:I193" si="12">G157</f>
        <v>3.34</v>
      </c>
      <c r="J157" s="20" t="s">
        <v>1724</v>
      </c>
      <c r="K157" s="24">
        <f t="shared" si="10"/>
        <v>10.02</v>
      </c>
      <c r="L157" s="29">
        <f t="shared" si="11"/>
        <v>50.1</v>
      </c>
      <c r="M157" s="20"/>
      <c r="N157" s="20"/>
    </row>
    <row r="158" spans="1:14">
      <c r="A158" s="20">
        <v>153</v>
      </c>
      <c r="B158" s="21" t="s">
        <v>2062</v>
      </c>
      <c r="C158" s="21" t="s">
        <v>18</v>
      </c>
      <c r="D158" s="21" t="s">
        <v>2063</v>
      </c>
      <c r="E158" s="22" t="s">
        <v>2064</v>
      </c>
      <c r="F158" s="22"/>
      <c r="G158" s="21">
        <v>4.34</v>
      </c>
      <c r="H158" s="24"/>
      <c r="I158" s="24">
        <f t="shared" si="12"/>
        <v>4.34</v>
      </c>
      <c r="J158" s="20" t="s">
        <v>1611</v>
      </c>
      <c r="K158" s="24">
        <f t="shared" si="10"/>
        <v>13.02</v>
      </c>
      <c r="L158" s="29">
        <f t="shared" si="11"/>
        <v>65.1</v>
      </c>
      <c r="M158" s="20"/>
      <c r="N158" s="20"/>
    </row>
    <row r="159" spans="1:14">
      <c r="A159" s="20">
        <v>154</v>
      </c>
      <c r="B159" s="21" t="s">
        <v>2065</v>
      </c>
      <c r="C159" s="21" t="s">
        <v>18</v>
      </c>
      <c r="D159" s="21" t="s">
        <v>2066</v>
      </c>
      <c r="E159" s="22" t="s">
        <v>2067</v>
      </c>
      <c r="F159" s="22"/>
      <c r="G159" s="21">
        <v>3.24</v>
      </c>
      <c r="H159" s="24"/>
      <c r="I159" s="24">
        <f t="shared" si="12"/>
        <v>3.24</v>
      </c>
      <c r="J159" s="20" t="s">
        <v>1611</v>
      </c>
      <c r="K159" s="24">
        <f t="shared" si="10"/>
        <v>9.72</v>
      </c>
      <c r="L159" s="29">
        <f t="shared" si="11"/>
        <v>48.6</v>
      </c>
      <c r="M159" s="20"/>
      <c r="N159" s="20"/>
    </row>
    <row r="160" spans="1:14">
      <c r="A160" s="20">
        <v>155</v>
      </c>
      <c r="B160" s="21" t="s">
        <v>2068</v>
      </c>
      <c r="C160" s="21" t="s">
        <v>18</v>
      </c>
      <c r="D160" s="21" t="s">
        <v>2069</v>
      </c>
      <c r="E160" s="22" t="s">
        <v>2070</v>
      </c>
      <c r="F160" s="22"/>
      <c r="G160" s="21">
        <v>3.39</v>
      </c>
      <c r="H160" s="24"/>
      <c r="I160" s="24">
        <f t="shared" si="12"/>
        <v>3.39</v>
      </c>
      <c r="J160" s="20" t="s">
        <v>1611</v>
      </c>
      <c r="K160" s="24">
        <f t="shared" si="10"/>
        <v>10.17</v>
      </c>
      <c r="L160" s="29">
        <f t="shared" si="11"/>
        <v>50.85</v>
      </c>
      <c r="M160" s="20"/>
      <c r="N160" s="20"/>
    </row>
    <row r="161" spans="1:14">
      <c r="A161" s="20">
        <v>156</v>
      </c>
      <c r="B161" s="21" t="s">
        <v>2071</v>
      </c>
      <c r="C161" s="21" t="s">
        <v>18</v>
      </c>
      <c r="D161" s="21" t="s">
        <v>2072</v>
      </c>
      <c r="E161" s="22" t="s">
        <v>2073</v>
      </c>
      <c r="F161" s="22"/>
      <c r="G161" s="21">
        <v>5.81</v>
      </c>
      <c r="H161" s="24"/>
      <c r="I161" s="24">
        <f t="shared" si="12"/>
        <v>5.81</v>
      </c>
      <c r="J161" s="20" t="s">
        <v>1611</v>
      </c>
      <c r="K161" s="24">
        <f t="shared" si="10"/>
        <v>17.43</v>
      </c>
      <c r="L161" s="29">
        <f t="shared" si="11"/>
        <v>87.15</v>
      </c>
      <c r="M161" s="20"/>
      <c r="N161" s="20"/>
    </row>
    <row r="162" spans="1:14">
      <c r="A162" s="20">
        <v>157</v>
      </c>
      <c r="B162" s="21" t="s">
        <v>2074</v>
      </c>
      <c r="C162" s="21" t="s">
        <v>18</v>
      </c>
      <c r="D162" s="21" t="s">
        <v>2075</v>
      </c>
      <c r="E162" s="22" t="s">
        <v>2076</v>
      </c>
      <c r="F162" s="22"/>
      <c r="G162" s="21">
        <v>1.92</v>
      </c>
      <c r="H162" s="24"/>
      <c r="I162" s="24">
        <f t="shared" si="12"/>
        <v>1.92</v>
      </c>
      <c r="J162" s="20" t="s">
        <v>1611</v>
      </c>
      <c r="K162" s="24">
        <f t="shared" si="10"/>
        <v>5.76</v>
      </c>
      <c r="L162" s="29">
        <f t="shared" si="11"/>
        <v>28.8</v>
      </c>
      <c r="M162" s="20"/>
      <c r="N162" s="20"/>
    </row>
    <row r="163" spans="1:14">
      <c r="A163" s="20">
        <v>158</v>
      </c>
      <c r="B163" s="21" t="s">
        <v>2077</v>
      </c>
      <c r="C163" s="21" t="s">
        <v>18</v>
      </c>
      <c r="D163" s="21" t="s">
        <v>2078</v>
      </c>
      <c r="E163" s="22" t="s">
        <v>2079</v>
      </c>
      <c r="F163" s="22"/>
      <c r="G163" s="21">
        <v>5.59</v>
      </c>
      <c r="H163" s="24"/>
      <c r="I163" s="24">
        <f t="shared" si="12"/>
        <v>5.59</v>
      </c>
      <c r="J163" s="20" t="s">
        <v>1611</v>
      </c>
      <c r="K163" s="24">
        <f t="shared" si="10"/>
        <v>16.77</v>
      </c>
      <c r="L163" s="29">
        <f t="shared" si="11"/>
        <v>83.85</v>
      </c>
      <c r="M163" s="20"/>
      <c r="N163" s="20"/>
    </row>
    <row r="164" spans="1:14">
      <c r="A164" s="20">
        <v>159</v>
      </c>
      <c r="B164" s="21" t="s">
        <v>2080</v>
      </c>
      <c r="C164" s="21" t="s">
        <v>18</v>
      </c>
      <c r="D164" s="21" t="s">
        <v>2081</v>
      </c>
      <c r="E164" s="22" t="s">
        <v>2082</v>
      </c>
      <c r="F164" s="22"/>
      <c r="G164" s="21">
        <v>2.48</v>
      </c>
      <c r="H164" s="24"/>
      <c r="I164" s="24">
        <f t="shared" si="12"/>
        <v>2.48</v>
      </c>
      <c r="J164" s="20" t="s">
        <v>1611</v>
      </c>
      <c r="K164" s="24">
        <f t="shared" si="10"/>
        <v>7.44</v>
      </c>
      <c r="L164" s="29">
        <f t="shared" si="11"/>
        <v>37.2</v>
      </c>
      <c r="M164" s="20"/>
      <c r="N164" s="20"/>
    </row>
    <row r="165" spans="1:14">
      <c r="A165" s="20">
        <v>160</v>
      </c>
      <c r="B165" s="21" t="s">
        <v>2083</v>
      </c>
      <c r="C165" s="21" t="s">
        <v>18</v>
      </c>
      <c r="D165" s="21" t="s">
        <v>2084</v>
      </c>
      <c r="E165" s="22" t="s">
        <v>2085</v>
      </c>
      <c r="F165" s="22"/>
      <c r="G165" s="21">
        <v>3.76</v>
      </c>
      <c r="H165" s="24"/>
      <c r="I165" s="24">
        <f t="shared" si="12"/>
        <v>3.76</v>
      </c>
      <c r="J165" s="20" t="s">
        <v>1611</v>
      </c>
      <c r="K165" s="24">
        <f t="shared" si="10"/>
        <v>11.28</v>
      </c>
      <c r="L165" s="29">
        <f t="shared" si="11"/>
        <v>56.4</v>
      </c>
      <c r="M165" s="20"/>
      <c r="N165" s="20"/>
    </row>
    <row r="166" spans="1:14">
      <c r="A166" s="20">
        <v>161</v>
      </c>
      <c r="B166" s="21" t="s">
        <v>2086</v>
      </c>
      <c r="C166" s="21" t="s">
        <v>18</v>
      </c>
      <c r="D166" s="21" t="s">
        <v>2087</v>
      </c>
      <c r="E166" s="22" t="s">
        <v>2088</v>
      </c>
      <c r="F166" s="22"/>
      <c r="G166" s="21">
        <v>0.8</v>
      </c>
      <c r="H166" s="24"/>
      <c r="I166" s="24">
        <f t="shared" si="12"/>
        <v>0.8</v>
      </c>
      <c r="J166" s="20" t="s">
        <v>1724</v>
      </c>
      <c r="K166" s="24">
        <f t="shared" si="10"/>
        <v>2.4</v>
      </c>
      <c r="L166" s="29">
        <f t="shared" si="11"/>
        <v>12</v>
      </c>
      <c r="M166" s="20"/>
      <c r="N166" s="20"/>
    </row>
    <row r="167" spans="1:14">
      <c r="A167" s="20">
        <v>162</v>
      </c>
      <c r="B167" s="21" t="s">
        <v>2089</v>
      </c>
      <c r="C167" s="21" t="s">
        <v>18</v>
      </c>
      <c r="D167" s="21" t="s">
        <v>2090</v>
      </c>
      <c r="E167" s="22" t="s">
        <v>2091</v>
      </c>
      <c r="F167" s="22"/>
      <c r="G167" s="21">
        <v>3.27</v>
      </c>
      <c r="H167" s="24"/>
      <c r="I167" s="24">
        <f t="shared" si="12"/>
        <v>3.27</v>
      </c>
      <c r="J167" s="20" t="s">
        <v>1724</v>
      </c>
      <c r="K167" s="24">
        <f t="shared" si="10"/>
        <v>9.81</v>
      </c>
      <c r="L167" s="29">
        <f t="shared" si="11"/>
        <v>49.05</v>
      </c>
      <c r="M167" s="20"/>
      <c r="N167" s="20"/>
    </row>
    <row r="168" spans="1:14">
      <c r="A168" s="20">
        <v>163</v>
      </c>
      <c r="B168" s="21" t="s">
        <v>2092</v>
      </c>
      <c r="C168" s="21" t="s">
        <v>2093</v>
      </c>
      <c r="D168" s="21" t="s">
        <v>2094</v>
      </c>
      <c r="E168" s="22" t="s">
        <v>2095</v>
      </c>
      <c r="F168" s="22"/>
      <c r="G168" s="21">
        <v>1.92</v>
      </c>
      <c r="H168" s="24"/>
      <c r="I168" s="24">
        <f t="shared" si="12"/>
        <v>1.92</v>
      </c>
      <c r="J168" s="20" t="s">
        <v>1724</v>
      </c>
      <c r="K168" s="24">
        <f t="shared" si="10"/>
        <v>5.76</v>
      </c>
      <c r="L168" s="29">
        <f t="shared" si="11"/>
        <v>28.8</v>
      </c>
      <c r="M168" s="20"/>
      <c r="N168" s="20"/>
    </row>
    <row r="169" spans="1:14">
      <c r="A169" s="20">
        <v>164</v>
      </c>
      <c r="B169" s="21" t="s">
        <v>2096</v>
      </c>
      <c r="C169" s="21" t="s">
        <v>18</v>
      </c>
      <c r="D169" s="21" t="s">
        <v>2097</v>
      </c>
      <c r="E169" s="22" t="s">
        <v>2098</v>
      </c>
      <c r="F169" s="22"/>
      <c r="G169" s="21">
        <v>1.94</v>
      </c>
      <c r="H169" s="24"/>
      <c r="I169" s="24">
        <f t="shared" si="12"/>
        <v>1.94</v>
      </c>
      <c r="J169" s="20" t="s">
        <v>1724</v>
      </c>
      <c r="K169" s="24">
        <f t="shared" si="10"/>
        <v>5.82</v>
      </c>
      <c r="L169" s="29">
        <f t="shared" si="11"/>
        <v>29.1</v>
      </c>
      <c r="M169" s="20"/>
      <c r="N169" s="20"/>
    </row>
    <row r="170" spans="1:14">
      <c r="A170" s="20">
        <v>165</v>
      </c>
      <c r="B170" s="21" t="s">
        <v>2099</v>
      </c>
      <c r="C170" s="21" t="s">
        <v>18</v>
      </c>
      <c r="D170" s="21" t="s">
        <v>2100</v>
      </c>
      <c r="E170" s="22" t="s">
        <v>2101</v>
      </c>
      <c r="F170" s="22"/>
      <c r="G170" s="21">
        <v>3.44</v>
      </c>
      <c r="H170" s="24"/>
      <c r="I170" s="24">
        <f t="shared" si="12"/>
        <v>3.44</v>
      </c>
      <c r="J170" s="20" t="s">
        <v>1724</v>
      </c>
      <c r="K170" s="24">
        <f t="shared" si="10"/>
        <v>10.32</v>
      </c>
      <c r="L170" s="29">
        <f t="shared" si="11"/>
        <v>51.6</v>
      </c>
      <c r="M170" s="20"/>
      <c r="N170" s="20"/>
    </row>
    <row r="171" spans="1:14">
      <c r="A171" s="20">
        <v>166</v>
      </c>
      <c r="B171" s="21" t="s">
        <v>2102</v>
      </c>
      <c r="C171" s="21" t="s">
        <v>18</v>
      </c>
      <c r="D171" s="21" t="s">
        <v>2103</v>
      </c>
      <c r="E171" s="22" t="s">
        <v>2104</v>
      </c>
      <c r="F171" s="22"/>
      <c r="G171" s="21">
        <v>5.98</v>
      </c>
      <c r="H171" s="24"/>
      <c r="I171" s="24">
        <f t="shared" si="12"/>
        <v>5.98</v>
      </c>
      <c r="J171" s="20" t="s">
        <v>1724</v>
      </c>
      <c r="K171" s="24">
        <f t="shared" si="10"/>
        <v>17.94</v>
      </c>
      <c r="L171" s="29">
        <f t="shared" si="11"/>
        <v>89.7</v>
      </c>
      <c r="M171" s="20"/>
      <c r="N171" s="20"/>
    </row>
    <row r="172" spans="1:14">
      <c r="A172" s="20">
        <v>167</v>
      </c>
      <c r="B172" s="21" t="s">
        <v>2105</v>
      </c>
      <c r="C172" s="21" t="s">
        <v>18</v>
      </c>
      <c r="D172" s="21" t="s">
        <v>2106</v>
      </c>
      <c r="E172" s="22" t="s">
        <v>2107</v>
      </c>
      <c r="F172" s="22"/>
      <c r="G172" s="21">
        <v>1.68</v>
      </c>
      <c r="H172" s="24"/>
      <c r="I172" s="24">
        <f t="shared" si="12"/>
        <v>1.68</v>
      </c>
      <c r="J172" s="20" t="s">
        <v>1724</v>
      </c>
      <c r="K172" s="24">
        <f t="shared" si="10"/>
        <v>5.04</v>
      </c>
      <c r="L172" s="29">
        <f t="shared" si="11"/>
        <v>25.2</v>
      </c>
      <c r="M172" s="20"/>
      <c r="N172" s="20"/>
    </row>
    <row r="173" spans="1:14">
      <c r="A173" s="20">
        <v>168</v>
      </c>
      <c r="B173" s="21" t="s">
        <v>2108</v>
      </c>
      <c r="C173" s="21" t="s">
        <v>18</v>
      </c>
      <c r="D173" s="21" t="s">
        <v>2109</v>
      </c>
      <c r="E173" s="22" t="s">
        <v>2110</v>
      </c>
      <c r="F173" s="22"/>
      <c r="G173" s="21">
        <v>1.04</v>
      </c>
      <c r="H173" s="24"/>
      <c r="I173" s="24">
        <f t="shared" si="12"/>
        <v>1.04</v>
      </c>
      <c r="J173" s="20" t="s">
        <v>1724</v>
      </c>
      <c r="K173" s="24">
        <f t="shared" si="10"/>
        <v>3.12</v>
      </c>
      <c r="L173" s="29">
        <f t="shared" si="11"/>
        <v>15.6</v>
      </c>
      <c r="M173" s="20"/>
      <c r="N173" s="20"/>
    </row>
    <row r="174" spans="1:14">
      <c r="A174" s="20">
        <v>169</v>
      </c>
      <c r="B174" s="21" t="s">
        <v>2111</v>
      </c>
      <c r="C174" s="21" t="s">
        <v>18</v>
      </c>
      <c r="D174" s="21" t="s">
        <v>2112</v>
      </c>
      <c r="E174" s="22" t="s">
        <v>2113</v>
      </c>
      <c r="F174" s="22"/>
      <c r="G174" s="21">
        <v>3.72</v>
      </c>
      <c r="H174" s="24"/>
      <c r="I174" s="24">
        <f t="shared" si="12"/>
        <v>3.72</v>
      </c>
      <c r="J174" s="20" t="s">
        <v>1724</v>
      </c>
      <c r="K174" s="24">
        <f t="shared" si="10"/>
        <v>11.16</v>
      </c>
      <c r="L174" s="29">
        <f t="shared" si="11"/>
        <v>55.8</v>
      </c>
      <c r="M174" s="20"/>
      <c r="N174" s="20"/>
    </row>
    <row r="175" spans="1:14">
      <c r="A175" s="20">
        <v>170</v>
      </c>
      <c r="B175" s="21" t="s">
        <v>2114</v>
      </c>
      <c r="C175" s="21" t="s">
        <v>18</v>
      </c>
      <c r="D175" s="21" t="s">
        <v>2115</v>
      </c>
      <c r="E175" s="22" t="s">
        <v>2116</v>
      </c>
      <c r="F175" s="22"/>
      <c r="G175" s="21">
        <v>0.96</v>
      </c>
      <c r="H175" s="24"/>
      <c r="I175" s="24">
        <f t="shared" si="12"/>
        <v>0.96</v>
      </c>
      <c r="J175" s="20" t="s">
        <v>1724</v>
      </c>
      <c r="K175" s="24">
        <f t="shared" si="10"/>
        <v>2.88</v>
      </c>
      <c r="L175" s="29">
        <f t="shared" si="11"/>
        <v>14.4</v>
      </c>
      <c r="M175" s="20"/>
      <c r="N175" s="20"/>
    </row>
    <row r="176" spans="1:14">
      <c r="A176" s="20">
        <v>171</v>
      </c>
      <c r="B176" s="21" t="s">
        <v>2117</v>
      </c>
      <c r="C176" s="21" t="s">
        <v>18</v>
      </c>
      <c r="D176" s="21" t="s">
        <v>2118</v>
      </c>
      <c r="E176" s="22" t="s">
        <v>2119</v>
      </c>
      <c r="F176" s="22"/>
      <c r="G176" s="21">
        <v>2.21</v>
      </c>
      <c r="H176" s="24"/>
      <c r="I176" s="24">
        <f t="shared" si="12"/>
        <v>2.21</v>
      </c>
      <c r="J176" s="20" t="s">
        <v>1724</v>
      </c>
      <c r="K176" s="24">
        <f t="shared" si="10"/>
        <v>6.63</v>
      </c>
      <c r="L176" s="29">
        <f t="shared" si="11"/>
        <v>33.15</v>
      </c>
      <c r="M176" s="20"/>
      <c r="N176" s="20"/>
    </row>
    <row r="177" spans="1:14">
      <c r="A177" s="20">
        <v>172</v>
      </c>
      <c r="B177" s="21" t="s">
        <v>2120</v>
      </c>
      <c r="C177" s="21" t="s">
        <v>18</v>
      </c>
      <c r="D177" s="21" t="s">
        <v>2121</v>
      </c>
      <c r="E177" s="22" t="s">
        <v>1360</v>
      </c>
      <c r="F177" s="22"/>
      <c r="G177" s="21">
        <v>2.96</v>
      </c>
      <c r="H177" s="24"/>
      <c r="I177" s="24">
        <f t="shared" si="12"/>
        <v>2.96</v>
      </c>
      <c r="J177" s="20" t="s">
        <v>1724</v>
      </c>
      <c r="K177" s="24">
        <f t="shared" si="10"/>
        <v>8.88</v>
      </c>
      <c r="L177" s="29">
        <f t="shared" si="11"/>
        <v>44.4</v>
      </c>
      <c r="M177" s="20"/>
      <c r="N177" s="20"/>
    </row>
    <row r="178" spans="1:14">
      <c r="A178" s="20">
        <v>173</v>
      </c>
      <c r="B178" s="21" t="s">
        <v>2122</v>
      </c>
      <c r="C178" s="21" t="s">
        <v>18</v>
      </c>
      <c r="D178" s="21" t="s">
        <v>2123</v>
      </c>
      <c r="E178" s="22" t="s">
        <v>2124</v>
      </c>
      <c r="F178" s="22"/>
      <c r="G178" s="21">
        <v>2.57</v>
      </c>
      <c r="H178" s="24"/>
      <c r="I178" s="24">
        <f t="shared" si="12"/>
        <v>2.57</v>
      </c>
      <c r="J178" s="20" t="s">
        <v>1724</v>
      </c>
      <c r="K178" s="24">
        <f t="shared" si="10"/>
        <v>7.71</v>
      </c>
      <c r="L178" s="29">
        <f t="shared" si="11"/>
        <v>38.55</v>
      </c>
      <c r="M178" s="20"/>
      <c r="N178" s="20"/>
    </row>
    <row r="179" spans="1:14">
      <c r="A179" s="20">
        <v>174</v>
      </c>
      <c r="B179" s="21" t="s">
        <v>2125</v>
      </c>
      <c r="C179" s="21" t="s">
        <v>18</v>
      </c>
      <c r="D179" s="21" t="s">
        <v>2126</v>
      </c>
      <c r="E179" s="22" t="s">
        <v>2127</v>
      </c>
      <c r="F179" s="22"/>
      <c r="G179" s="21">
        <v>2.56</v>
      </c>
      <c r="H179" s="24"/>
      <c r="I179" s="24">
        <f t="shared" si="12"/>
        <v>2.56</v>
      </c>
      <c r="J179" s="20" t="s">
        <v>1724</v>
      </c>
      <c r="K179" s="24">
        <f t="shared" si="10"/>
        <v>7.68</v>
      </c>
      <c r="L179" s="29">
        <f t="shared" si="11"/>
        <v>38.4</v>
      </c>
      <c r="M179" s="20"/>
      <c r="N179" s="20"/>
    </row>
    <row r="180" spans="1:14">
      <c r="A180" s="20">
        <v>175</v>
      </c>
      <c r="B180" s="21" t="s">
        <v>2128</v>
      </c>
      <c r="C180" s="21" t="s">
        <v>18</v>
      </c>
      <c r="D180" s="21" t="s">
        <v>2129</v>
      </c>
      <c r="E180" s="22" t="s">
        <v>2130</v>
      </c>
      <c r="F180" s="22"/>
      <c r="G180" s="21">
        <v>4.15</v>
      </c>
      <c r="H180" s="24"/>
      <c r="I180" s="24">
        <f t="shared" si="12"/>
        <v>4.15</v>
      </c>
      <c r="J180" s="20" t="s">
        <v>1724</v>
      </c>
      <c r="K180" s="24">
        <f t="shared" si="10"/>
        <v>12.45</v>
      </c>
      <c r="L180" s="29">
        <f t="shared" si="11"/>
        <v>62.25</v>
      </c>
      <c r="M180" s="20"/>
      <c r="N180" s="20"/>
    </row>
    <row r="181" spans="1:14">
      <c r="A181" s="20">
        <v>176</v>
      </c>
      <c r="B181" s="21" t="s">
        <v>2131</v>
      </c>
      <c r="C181" s="21" t="s">
        <v>18</v>
      </c>
      <c r="D181" s="21" t="s">
        <v>2132</v>
      </c>
      <c r="E181" s="22" t="s">
        <v>2133</v>
      </c>
      <c r="F181" s="22"/>
      <c r="G181" s="21">
        <v>2.21</v>
      </c>
      <c r="H181" s="24"/>
      <c r="I181" s="24">
        <f t="shared" si="12"/>
        <v>2.21</v>
      </c>
      <c r="J181" s="20" t="s">
        <v>1724</v>
      </c>
      <c r="K181" s="24">
        <f t="shared" si="10"/>
        <v>6.63</v>
      </c>
      <c r="L181" s="29">
        <f t="shared" si="11"/>
        <v>33.15</v>
      </c>
      <c r="M181" s="20"/>
      <c r="N181" s="20"/>
    </row>
    <row r="182" spans="1:14">
      <c r="A182" s="20">
        <v>177</v>
      </c>
      <c r="B182" s="21" t="s">
        <v>2134</v>
      </c>
      <c r="C182" s="21" t="s">
        <v>18</v>
      </c>
      <c r="D182" s="21" t="s">
        <v>2135</v>
      </c>
      <c r="E182" s="22" t="s">
        <v>2136</v>
      </c>
      <c r="F182" s="22"/>
      <c r="G182" s="21">
        <v>0.7</v>
      </c>
      <c r="H182" s="24"/>
      <c r="I182" s="24">
        <f t="shared" si="12"/>
        <v>0.7</v>
      </c>
      <c r="J182" s="20" t="s">
        <v>1611</v>
      </c>
      <c r="K182" s="24">
        <f t="shared" si="10"/>
        <v>2.1</v>
      </c>
      <c r="L182" s="29">
        <f t="shared" si="11"/>
        <v>10.5</v>
      </c>
      <c r="M182" s="20"/>
      <c r="N182" s="20"/>
    </row>
    <row r="183" spans="1:14">
      <c r="A183" s="20">
        <v>178</v>
      </c>
      <c r="B183" s="21" t="s">
        <v>2137</v>
      </c>
      <c r="C183" s="21" t="s">
        <v>18</v>
      </c>
      <c r="D183" s="21" t="s">
        <v>2138</v>
      </c>
      <c r="E183" s="22" t="s">
        <v>2139</v>
      </c>
      <c r="F183" s="22"/>
      <c r="G183" s="21">
        <v>6.18</v>
      </c>
      <c r="H183" s="24"/>
      <c r="I183" s="24">
        <f t="shared" si="12"/>
        <v>6.18</v>
      </c>
      <c r="J183" s="20" t="s">
        <v>1611</v>
      </c>
      <c r="K183" s="24">
        <f t="shared" si="10"/>
        <v>18.54</v>
      </c>
      <c r="L183" s="29">
        <f t="shared" si="11"/>
        <v>92.7</v>
      </c>
      <c r="M183" s="20"/>
      <c r="N183" s="20"/>
    </row>
    <row r="184" spans="1:14">
      <c r="A184" s="20">
        <v>179</v>
      </c>
      <c r="B184" s="21" t="s">
        <v>2140</v>
      </c>
      <c r="C184" s="21" t="s">
        <v>18</v>
      </c>
      <c r="D184" s="21" t="s">
        <v>2141</v>
      </c>
      <c r="E184" s="22" t="s">
        <v>2142</v>
      </c>
      <c r="F184" s="22"/>
      <c r="G184" s="21">
        <v>3.15</v>
      </c>
      <c r="H184" s="24"/>
      <c r="I184" s="24">
        <f t="shared" si="12"/>
        <v>3.15</v>
      </c>
      <c r="J184" s="20" t="s">
        <v>1611</v>
      </c>
      <c r="K184" s="24">
        <f t="shared" si="10"/>
        <v>9.45</v>
      </c>
      <c r="L184" s="29">
        <f t="shared" si="11"/>
        <v>47.25</v>
      </c>
      <c r="M184" s="20"/>
      <c r="N184" s="20"/>
    </row>
    <row r="185" spans="1:14">
      <c r="A185" s="20">
        <v>180</v>
      </c>
      <c r="B185" s="21" t="s">
        <v>2143</v>
      </c>
      <c r="C185" s="21" t="s">
        <v>18</v>
      </c>
      <c r="D185" s="21" t="s">
        <v>2144</v>
      </c>
      <c r="E185" s="22" t="s">
        <v>2145</v>
      </c>
      <c r="F185" s="22"/>
      <c r="G185" s="21">
        <v>4.04</v>
      </c>
      <c r="H185" s="24"/>
      <c r="I185" s="24">
        <f t="shared" si="12"/>
        <v>4.04</v>
      </c>
      <c r="J185" s="20" t="s">
        <v>1611</v>
      </c>
      <c r="K185" s="24">
        <f t="shared" si="10"/>
        <v>12.12</v>
      </c>
      <c r="L185" s="29">
        <f t="shared" si="11"/>
        <v>60.6</v>
      </c>
      <c r="M185" s="20"/>
      <c r="N185" s="20"/>
    </row>
    <row r="186" spans="1:14">
      <c r="A186" s="20">
        <v>181</v>
      </c>
      <c r="B186" s="21" t="s">
        <v>2146</v>
      </c>
      <c r="C186" s="21" t="s">
        <v>18</v>
      </c>
      <c r="D186" s="21" t="s">
        <v>2147</v>
      </c>
      <c r="E186" s="22" t="s">
        <v>2148</v>
      </c>
      <c r="F186" s="22"/>
      <c r="G186" s="21">
        <v>4.87</v>
      </c>
      <c r="H186" s="24"/>
      <c r="I186" s="24">
        <f t="shared" si="12"/>
        <v>4.87</v>
      </c>
      <c r="J186" s="20" t="s">
        <v>1611</v>
      </c>
      <c r="K186" s="24">
        <f t="shared" si="10"/>
        <v>14.61</v>
      </c>
      <c r="L186" s="29">
        <f t="shared" si="11"/>
        <v>73.05</v>
      </c>
      <c r="M186" s="20"/>
      <c r="N186" s="20"/>
    </row>
    <row r="187" spans="1:14">
      <c r="A187" s="20">
        <v>182</v>
      </c>
      <c r="B187" s="21" t="s">
        <v>2149</v>
      </c>
      <c r="C187" s="21" t="s">
        <v>18</v>
      </c>
      <c r="D187" s="21" t="s">
        <v>2150</v>
      </c>
      <c r="E187" s="22" t="s">
        <v>2151</v>
      </c>
      <c r="F187" s="22"/>
      <c r="G187" s="21">
        <v>6.54</v>
      </c>
      <c r="H187" s="24"/>
      <c r="I187" s="24">
        <f t="shared" si="12"/>
        <v>6.54</v>
      </c>
      <c r="J187" s="20" t="s">
        <v>1611</v>
      </c>
      <c r="K187" s="24">
        <f t="shared" si="10"/>
        <v>19.62</v>
      </c>
      <c r="L187" s="29">
        <f t="shared" si="11"/>
        <v>98.1</v>
      </c>
      <c r="M187" s="20"/>
      <c r="N187" s="20"/>
    </row>
    <row r="188" spans="1:14">
      <c r="A188" s="20">
        <v>183</v>
      </c>
      <c r="B188" s="21" t="s">
        <v>2152</v>
      </c>
      <c r="C188" s="21" t="s">
        <v>18</v>
      </c>
      <c r="D188" s="21" t="s">
        <v>2153</v>
      </c>
      <c r="E188" s="22" t="s">
        <v>2154</v>
      </c>
      <c r="F188" s="22"/>
      <c r="G188" s="21">
        <v>4.01</v>
      </c>
      <c r="H188" s="24"/>
      <c r="I188" s="24">
        <f t="shared" si="12"/>
        <v>4.01</v>
      </c>
      <c r="J188" s="20" t="s">
        <v>1611</v>
      </c>
      <c r="K188" s="24">
        <f t="shared" si="10"/>
        <v>12.03</v>
      </c>
      <c r="L188" s="29">
        <f t="shared" si="11"/>
        <v>60.15</v>
      </c>
      <c r="M188" s="20"/>
      <c r="N188" s="20"/>
    </row>
    <row r="189" spans="1:14">
      <c r="A189" s="20">
        <v>184</v>
      </c>
      <c r="B189" s="21" t="s">
        <v>2155</v>
      </c>
      <c r="C189" s="21" t="s">
        <v>18</v>
      </c>
      <c r="D189" s="21" t="s">
        <v>2156</v>
      </c>
      <c r="E189" s="22" t="s">
        <v>2157</v>
      </c>
      <c r="F189" s="22"/>
      <c r="G189" s="21">
        <v>2.69</v>
      </c>
      <c r="H189" s="24"/>
      <c r="I189" s="24">
        <f t="shared" si="12"/>
        <v>2.69</v>
      </c>
      <c r="J189" s="20" t="s">
        <v>1611</v>
      </c>
      <c r="K189" s="24">
        <f t="shared" si="10"/>
        <v>8.07</v>
      </c>
      <c r="L189" s="29">
        <f t="shared" si="11"/>
        <v>40.35</v>
      </c>
      <c r="M189" s="20"/>
      <c r="N189" s="20"/>
    </row>
    <row r="190" spans="1:14">
      <c r="A190" s="20">
        <v>185</v>
      </c>
      <c r="B190" s="21" t="s">
        <v>2158</v>
      </c>
      <c r="C190" s="21" t="s">
        <v>18</v>
      </c>
      <c r="D190" s="21" t="s">
        <v>2159</v>
      </c>
      <c r="E190" s="22" t="s">
        <v>2160</v>
      </c>
      <c r="F190" s="22"/>
      <c r="G190" s="21">
        <v>2.69</v>
      </c>
      <c r="H190" s="24"/>
      <c r="I190" s="24">
        <f t="shared" si="12"/>
        <v>2.69</v>
      </c>
      <c r="J190" s="20" t="s">
        <v>1611</v>
      </c>
      <c r="K190" s="24">
        <f t="shared" si="10"/>
        <v>8.07</v>
      </c>
      <c r="L190" s="29">
        <f t="shared" si="11"/>
        <v>40.35</v>
      </c>
      <c r="M190" s="20"/>
      <c r="N190" s="20"/>
    </row>
    <row r="191" spans="1:14">
      <c r="A191" s="20">
        <v>186</v>
      </c>
      <c r="B191" s="21" t="s">
        <v>2161</v>
      </c>
      <c r="C191" s="21" t="s">
        <v>18</v>
      </c>
      <c r="D191" s="21" t="s">
        <v>2162</v>
      </c>
      <c r="E191" s="22" t="s">
        <v>2163</v>
      </c>
      <c r="F191" s="22"/>
      <c r="G191" s="21">
        <v>5.03</v>
      </c>
      <c r="H191" s="24"/>
      <c r="I191" s="24">
        <f t="shared" si="12"/>
        <v>5.03</v>
      </c>
      <c r="J191" s="20" t="s">
        <v>1611</v>
      </c>
      <c r="K191" s="24">
        <f t="shared" si="10"/>
        <v>15.09</v>
      </c>
      <c r="L191" s="29">
        <f t="shared" si="11"/>
        <v>75.45</v>
      </c>
      <c r="M191" s="20"/>
      <c r="N191" s="20"/>
    </row>
    <row r="192" spans="1:14">
      <c r="A192" s="20">
        <v>187</v>
      </c>
      <c r="B192" s="21" t="s">
        <v>2164</v>
      </c>
      <c r="C192" s="21" t="s">
        <v>18</v>
      </c>
      <c r="D192" s="21" t="s">
        <v>2165</v>
      </c>
      <c r="E192" s="22" t="s">
        <v>2166</v>
      </c>
      <c r="F192" s="22"/>
      <c r="G192" s="21">
        <v>1.62</v>
      </c>
      <c r="H192" s="24"/>
      <c r="I192" s="24">
        <f t="shared" si="12"/>
        <v>1.62</v>
      </c>
      <c r="J192" s="20" t="s">
        <v>1611</v>
      </c>
      <c r="K192" s="24">
        <f t="shared" si="10"/>
        <v>4.86</v>
      </c>
      <c r="L192" s="29">
        <f t="shared" si="11"/>
        <v>24.3</v>
      </c>
      <c r="M192" s="20"/>
      <c r="N192" s="20"/>
    </row>
    <row r="193" spans="1:14">
      <c r="A193" s="20">
        <v>188</v>
      </c>
      <c r="B193" s="21" t="s">
        <v>2167</v>
      </c>
      <c r="C193" s="21" t="s">
        <v>18</v>
      </c>
      <c r="D193" s="21" t="s">
        <v>2168</v>
      </c>
      <c r="E193" s="22" t="s">
        <v>2169</v>
      </c>
      <c r="F193" s="22"/>
      <c r="G193" s="21">
        <v>2.21</v>
      </c>
      <c r="H193" s="24"/>
      <c r="I193" s="24">
        <f t="shared" si="12"/>
        <v>2.21</v>
      </c>
      <c r="J193" s="20" t="s">
        <v>1611</v>
      </c>
      <c r="K193" s="24">
        <f t="shared" si="10"/>
        <v>6.63</v>
      </c>
      <c r="L193" s="29">
        <f t="shared" si="11"/>
        <v>33.15</v>
      </c>
      <c r="M193" s="20"/>
      <c r="N193" s="20"/>
    </row>
    <row r="194" spans="1:14">
      <c r="A194" s="20">
        <v>189</v>
      </c>
      <c r="B194" s="21" t="s">
        <v>2170</v>
      </c>
      <c r="C194" s="21" t="s">
        <v>18</v>
      </c>
      <c r="D194" s="21" t="s">
        <v>2171</v>
      </c>
      <c r="E194" s="22" t="s">
        <v>2172</v>
      </c>
      <c r="F194" s="22"/>
      <c r="G194" s="21">
        <v>5.26</v>
      </c>
      <c r="H194" s="24"/>
      <c r="I194" s="24">
        <f t="shared" ref="I194:I244" si="13">G194</f>
        <v>5.26</v>
      </c>
      <c r="J194" s="20" t="s">
        <v>1611</v>
      </c>
      <c r="K194" s="24">
        <f t="shared" si="10"/>
        <v>15.78</v>
      </c>
      <c r="L194" s="29">
        <f t="shared" si="11"/>
        <v>78.9</v>
      </c>
      <c r="M194" s="20"/>
      <c r="N194" s="20"/>
    </row>
    <row r="195" spans="1:14">
      <c r="A195" s="20">
        <v>190</v>
      </c>
      <c r="B195" s="21" t="s">
        <v>2173</v>
      </c>
      <c r="C195" s="21" t="s">
        <v>18</v>
      </c>
      <c r="D195" s="21" t="s">
        <v>2174</v>
      </c>
      <c r="E195" s="22" t="s">
        <v>2175</v>
      </c>
      <c r="F195" s="22"/>
      <c r="G195" s="21">
        <v>4.01</v>
      </c>
      <c r="H195" s="24"/>
      <c r="I195" s="24">
        <f t="shared" si="13"/>
        <v>4.01</v>
      </c>
      <c r="J195" s="20" t="s">
        <v>1611</v>
      </c>
      <c r="K195" s="24">
        <f t="shared" si="10"/>
        <v>12.03</v>
      </c>
      <c r="L195" s="29">
        <f t="shared" si="11"/>
        <v>60.15</v>
      </c>
      <c r="M195" s="20"/>
      <c r="N195" s="20"/>
    </row>
    <row r="196" spans="1:14">
      <c r="A196" s="20">
        <v>191</v>
      </c>
      <c r="B196" s="21" t="s">
        <v>2176</v>
      </c>
      <c r="C196" s="21" t="s">
        <v>18</v>
      </c>
      <c r="D196" s="21" t="s">
        <v>2177</v>
      </c>
      <c r="E196" s="22" t="s">
        <v>2178</v>
      </c>
      <c r="F196" s="22"/>
      <c r="G196" s="21">
        <v>4.28</v>
      </c>
      <c r="H196" s="24"/>
      <c r="I196" s="24">
        <f t="shared" si="13"/>
        <v>4.28</v>
      </c>
      <c r="J196" s="20" t="s">
        <v>1611</v>
      </c>
      <c r="K196" s="24">
        <f t="shared" ref="K196:K259" si="14">I196*3</f>
        <v>12.84</v>
      </c>
      <c r="L196" s="29">
        <f t="shared" ref="L196:L259" si="15">I196*15</f>
        <v>64.2</v>
      </c>
      <c r="M196" s="20"/>
      <c r="N196" s="20"/>
    </row>
    <row r="197" spans="1:14">
      <c r="A197" s="20">
        <v>192</v>
      </c>
      <c r="B197" s="21" t="s">
        <v>2179</v>
      </c>
      <c r="C197" s="21" t="s">
        <v>18</v>
      </c>
      <c r="D197" s="21" t="s">
        <v>2180</v>
      </c>
      <c r="E197" s="22" t="s">
        <v>2181</v>
      </c>
      <c r="F197" s="22"/>
      <c r="G197" s="21">
        <v>4.03</v>
      </c>
      <c r="H197" s="24"/>
      <c r="I197" s="24">
        <f t="shared" si="13"/>
        <v>4.03</v>
      </c>
      <c r="J197" s="20" t="s">
        <v>1611</v>
      </c>
      <c r="K197" s="24">
        <f t="shared" si="14"/>
        <v>12.09</v>
      </c>
      <c r="L197" s="29">
        <f t="shared" si="15"/>
        <v>60.45</v>
      </c>
      <c r="M197" s="20"/>
      <c r="N197" s="20"/>
    </row>
    <row r="198" spans="1:14">
      <c r="A198" s="20">
        <v>193</v>
      </c>
      <c r="B198" s="21" t="s">
        <v>2182</v>
      </c>
      <c r="C198" s="21" t="s">
        <v>18</v>
      </c>
      <c r="D198" s="21" t="s">
        <v>2183</v>
      </c>
      <c r="E198" s="22" t="s">
        <v>2184</v>
      </c>
      <c r="F198" s="22"/>
      <c r="G198" s="21">
        <v>3.12</v>
      </c>
      <c r="H198" s="24"/>
      <c r="I198" s="24">
        <f t="shared" si="13"/>
        <v>3.12</v>
      </c>
      <c r="J198" s="20" t="s">
        <v>1611</v>
      </c>
      <c r="K198" s="24">
        <f t="shared" si="14"/>
        <v>9.36</v>
      </c>
      <c r="L198" s="29">
        <f t="shared" si="15"/>
        <v>46.8</v>
      </c>
      <c r="M198" s="20"/>
      <c r="N198" s="20"/>
    </row>
    <row r="199" spans="1:14">
      <c r="A199" s="20">
        <v>194</v>
      </c>
      <c r="B199" s="21" t="s">
        <v>2185</v>
      </c>
      <c r="C199" s="21" t="s">
        <v>18</v>
      </c>
      <c r="D199" s="21" t="s">
        <v>2186</v>
      </c>
      <c r="E199" s="22" t="s">
        <v>2187</v>
      </c>
      <c r="F199" s="22"/>
      <c r="G199" s="21">
        <v>2.92</v>
      </c>
      <c r="H199" s="24"/>
      <c r="I199" s="24">
        <f t="shared" si="13"/>
        <v>2.92</v>
      </c>
      <c r="J199" s="20" t="s">
        <v>1611</v>
      </c>
      <c r="K199" s="24">
        <f t="shared" si="14"/>
        <v>8.76</v>
      </c>
      <c r="L199" s="29">
        <f t="shared" si="15"/>
        <v>43.8</v>
      </c>
      <c r="M199" s="20"/>
      <c r="N199" s="20"/>
    </row>
    <row r="200" spans="1:14">
      <c r="A200" s="20">
        <v>195</v>
      </c>
      <c r="B200" s="21" t="s">
        <v>2188</v>
      </c>
      <c r="C200" s="21" t="s">
        <v>18</v>
      </c>
      <c r="D200" s="21" t="s">
        <v>2189</v>
      </c>
      <c r="E200" s="22" t="s">
        <v>2190</v>
      </c>
      <c r="F200" s="22"/>
      <c r="G200" s="21">
        <v>5.06</v>
      </c>
      <c r="H200" s="24"/>
      <c r="I200" s="24">
        <f t="shared" si="13"/>
        <v>5.06</v>
      </c>
      <c r="J200" s="20" t="s">
        <v>1611</v>
      </c>
      <c r="K200" s="24">
        <f t="shared" si="14"/>
        <v>15.18</v>
      </c>
      <c r="L200" s="29">
        <f t="shared" si="15"/>
        <v>75.9</v>
      </c>
      <c r="M200" s="20"/>
      <c r="N200" s="20"/>
    </row>
    <row r="201" spans="1:14">
      <c r="A201" s="20">
        <v>196</v>
      </c>
      <c r="B201" s="21" t="s">
        <v>2191</v>
      </c>
      <c r="C201" s="21" t="s">
        <v>18</v>
      </c>
      <c r="D201" s="21" t="s">
        <v>2192</v>
      </c>
      <c r="E201" s="22" t="s">
        <v>2193</v>
      </c>
      <c r="F201" s="22"/>
      <c r="G201" s="21">
        <v>1.85</v>
      </c>
      <c r="H201" s="24"/>
      <c r="I201" s="24">
        <f t="shared" si="13"/>
        <v>1.85</v>
      </c>
      <c r="J201" s="20" t="s">
        <v>1611</v>
      </c>
      <c r="K201" s="24">
        <f t="shared" si="14"/>
        <v>5.55</v>
      </c>
      <c r="L201" s="29">
        <f t="shared" si="15"/>
        <v>27.75</v>
      </c>
      <c r="M201" s="20"/>
      <c r="N201" s="20"/>
    </row>
    <row r="202" spans="1:14">
      <c r="A202" s="20">
        <v>197</v>
      </c>
      <c r="B202" s="21" t="s">
        <v>1322</v>
      </c>
      <c r="C202" s="21" t="s">
        <v>18</v>
      </c>
      <c r="D202" s="21" t="s">
        <v>2194</v>
      </c>
      <c r="E202" s="22" t="s">
        <v>2195</v>
      </c>
      <c r="F202" s="22"/>
      <c r="G202" s="21">
        <v>2.84</v>
      </c>
      <c r="H202" s="24"/>
      <c r="I202" s="24">
        <f t="shared" si="13"/>
        <v>2.84</v>
      </c>
      <c r="J202" s="20" t="s">
        <v>1611</v>
      </c>
      <c r="K202" s="24">
        <f t="shared" si="14"/>
        <v>8.52</v>
      </c>
      <c r="L202" s="29">
        <f t="shared" si="15"/>
        <v>42.6</v>
      </c>
      <c r="M202" s="20"/>
      <c r="N202" s="20"/>
    </row>
    <row r="203" spans="1:14">
      <c r="A203" s="20">
        <v>198</v>
      </c>
      <c r="B203" s="21" t="s">
        <v>2196</v>
      </c>
      <c r="C203" s="21" t="s">
        <v>18</v>
      </c>
      <c r="D203" s="21" t="s">
        <v>2197</v>
      </c>
      <c r="E203" s="22" t="s">
        <v>2198</v>
      </c>
      <c r="F203" s="22"/>
      <c r="G203" s="21">
        <v>6.42</v>
      </c>
      <c r="H203" s="24"/>
      <c r="I203" s="24">
        <f t="shared" si="13"/>
        <v>6.42</v>
      </c>
      <c r="J203" s="20" t="s">
        <v>1611</v>
      </c>
      <c r="K203" s="24">
        <f t="shared" si="14"/>
        <v>19.26</v>
      </c>
      <c r="L203" s="29">
        <f t="shared" si="15"/>
        <v>96.3</v>
      </c>
      <c r="M203" s="20"/>
      <c r="N203" s="20"/>
    </row>
    <row r="204" spans="1:14">
      <c r="A204" s="20">
        <v>199</v>
      </c>
      <c r="B204" s="21" t="s">
        <v>2199</v>
      </c>
      <c r="C204" s="21" t="s">
        <v>18</v>
      </c>
      <c r="D204" s="21" t="s">
        <v>2200</v>
      </c>
      <c r="E204" s="22" t="s">
        <v>2201</v>
      </c>
      <c r="F204" s="22"/>
      <c r="G204" s="21">
        <v>2.94</v>
      </c>
      <c r="H204" s="24"/>
      <c r="I204" s="24">
        <f t="shared" si="13"/>
        <v>2.94</v>
      </c>
      <c r="J204" s="20" t="s">
        <v>1611</v>
      </c>
      <c r="K204" s="24">
        <f t="shared" si="14"/>
        <v>8.82</v>
      </c>
      <c r="L204" s="29">
        <f t="shared" si="15"/>
        <v>44.1</v>
      </c>
      <c r="M204" s="20"/>
      <c r="N204" s="20"/>
    </row>
    <row r="205" spans="1:14">
      <c r="A205" s="20">
        <v>200</v>
      </c>
      <c r="B205" s="21" t="s">
        <v>2202</v>
      </c>
      <c r="C205" s="21" t="s">
        <v>18</v>
      </c>
      <c r="D205" s="21" t="s">
        <v>2203</v>
      </c>
      <c r="E205" s="22" t="s">
        <v>2204</v>
      </c>
      <c r="F205" s="22"/>
      <c r="G205" s="21">
        <v>2.34</v>
      </c>
      <c r="H205" s="24"/>
      <c r="I205" s="24">
        <f t="shared" si="13"/>
        <v>2.34</v>
      </c>
      <c r="J205" s="20" t="s">
        <v>1611</v>
      </c>
      <c r="K205" s="24">
        <f t="shared" si="14"/>
        <v>7.02</v>
      </c>
      <c r="L205" s="29">
        <f t="shared" si="15"/>
        <v>35.1</v>
      </c>
      <c r="M205" s="20"/>
      <c r="N205" s="20"/>
    </row>
    <row r="206" spans="1:14">
      <c r="A206" s="20">
        <v>201</v>
      </c>
      <c r="B206" s="21" t="s">
        <v>2205</v>
      </c>
      <c r="C206" s="21" t="s">
        <v>18</v>
      </c>
      <c r="D206" s="21" t="s">
        <v>2206</v>
      </c>
      <c r="E206" s="22" t="s">
        <v>2207</v>
      </c>
      <c r="F206" s="22"/>
      <c r="G206" s="21">
        <v>3.9</v>
      </c>
      <c r="H206" s="24"/>
      <c r="I206" s="24">
        <f t="shared" si="13"/>
        <v>3.9</v>
      </c>
      <c r="J206" s="20" t="s">
        <v>1611</v>
      </c>
      <c r="K206" s="24">
        <f t="shared" si="14"/>
        <v>11.7</v>
      </c>
      <c r="L206" s="29">
        <f t="shared" si="15"/>
        <v>58.5</v>
      </c>
      <c r="M206" s="20"/>
      <c r="N206" s="20"/>
    </row>
    <row r="207" spans="1:14">
      <c r="A207" s="20">
        <v>202</v>
      </c>
      <c r="B207" s="21" t="s">
        <v>2208</v>
      </c>
      <c r="C207" s="21" t="s">
        <v>18</v>
      </c>
      <c r="D207" s="21" t="s">
        <v>2209</v>
      </c>
      <c r="E207" s="22" t="s">
        <v>2210</v>
      </c>
      <c r="F207" s="22"/>
      <c r="G207" s="21">
        <v>1.95</v>
      </c>
      <c r="H207" s="24"/>
      <c r="I207" s="24">
        <f t="shared" si="13"/>
        <v>1.95</v>
      </c>
      <c r="J207" s="20" t="s">
        <v>1607</v>
      </c>
      <c r="K207" s="24">
        <f t="shared" si="14"/>
        <v>5.85</v>
      </c>
      <c r="L207" s="29">
        <f t="shared" si="15"/>
        <v>29.25</v>
      </c>
      <c r="M207" s="20"/>
      <c r="N207" s="20"/>
    </row>
    <row r="208" spans="1:14">
      <c r="A208" s="20">
        <v>203</v>
      </c>
      <c r="B208" s="21" t="s">
        <v>2211</v>
      </c>
      <c r="C208" s="21" t="s">
        <v>18</v>
      </c>
      <c r="D208" s="21" t="s">
        <v>2212</v>
      </c>
      <c r="E208" s="22" t="s">
        <v>2213</v>
      </c>
      <c r="F208" s="22"/>
      <c r="G208" s="21">
        <v>10.27</v>
      </c>
      <c r="H208" s="24"/>
      <c r="I208" s="24">
        <f t="shared" si="13"/>
        <v>10.27</v>
      </c>
      <c r="J208" s="20" t="s">
        <v>1607</v>
      </c>
      <c r="K208" s="24">
        <f t="shared" si="14"/>
        <v>30.81</v>
      </c>
      <c r="L208" s="29">
        <f t="shared" si="15"/>
        <v>154.05</v>
      </c>
      <c r="M208" s="20"/>
      <c r="N208" s="20"/>
    </row>
    <row r="209" spans="1:14">
      <c r="A209" s="20">
        <v>204</v>
      </c>
      <c r="B209" s="21" t="s">
        <v>2214</v>
      </c>
      <c r="C209" s="21" t="s">
        <v>18</v>
      </c>
      <c r="D209" s="21" t="s">
        <v>2215</v>
      </c>
      <c r="E209" s="22" t="s">
        <v>2216</v>
      </c>
      <c r="F209" s="22"/>
      <c r="G209" s="21">
        <v>1.92</v>
      </c>
      <c r="H209" s="24"/>
      <c r="I209" s="24">
        <f t="shared" si="13"/>
        <v>1.92</v>
      </c>
      <c r="J209" s="20" t="s">
        <v>1607</v>
      </c>
      <c r="K209" s="24">
        <f t="shared" si="14"/>
        <v>5.76</v>
      </c>
      <c r="L209" s="29">
        <f t="shared" si="15"/>
        <v>28.8</v>
      </c>
      <c r="M209" s="20"/>
      <c r="N209" s="20"/>
    </row>
    <row r="210" spans="1:14">
      <c r="A210" s="20">
        <v>205</v>
      </c>
      <c r="B210" s="21" t="s">
        <v>2217</v>
      </c>
      <c r="C210" s="21" t="s">
        <v>18</v>
      </c>
      <c r="D210" s="21" t="s">
        <v>2218</v>
      </c>
      <c r="E210" s="22" t="s">
        <v>2219</v>
      </c>
      <c r="F210" s="22"/>
      <c r="G210" s="21">
        <v>4.57</v>
      </c>
      <c r="H210" s="24"/>
      <c r="I210" s="24">
        <f t="shared" si="13"/>
        <v>4.57</v>
      </c>
      <c r="J210" s="20" t="s">
        <v>1607</v>
      </c>
      <c r="K210" s="24">
        <f t="shared" si="14"/>
        <v>13.71</v>
      </c>
      <c r="L210" s="29">
        <f t="shared" si="15"/>
        <v>68.55</v>
      </c>
      <c r="M210" s="20"/>
      <c r="N210" s="20"/>
    </row>
    <row r="211" spans="1:14">
      <c r="A211" s="20">
        <v>206</v>
      </c>
      <c r="B211" s="21" t="s">
        <v>2220</v>
      </c>
      <c r="C211" s="21" t="s">
        <v>18</v>
      </c>
      <c r="D211" s="21" t="s">
        <v>2221</v>
      </c>
      <c r="E211" s="22" t="s">
        <v>2222</v>
      </c>
      <c r="F211" s="22"/>
      <c r="G211" s="21">
        <v>4.99</v>
      </c>
      <c r="H211" s="24"/>
      <c r="I211" s="24">
        <f t="shared" si="13"/>
        <v>4.99</v>
      </c>
      <c r="J211" s="20" t="s">
        <v>1607</v>
      </c>
      <c r="K211" s="24">
        <f t="shared" si="14"/>
        <v>14.97</v>
      </c>
      <c r="L211" s="29">
        <f t="shared" si="15"/>
        <v>74.85</v>
      </c>
      <c r="M211" s="20"/>
      <c r="N211" s="20"/>
    </row>
    <row r="212" spans="1:14">
      <c r="A212" s="20">
        <v>207</v>
      </c>
      <c r="B212" s="21" t="s">
        <v>2223</v>
      </c>
      <c r="C212" s="21" t="s">
        <v>18</v>
      </c>
      <c r="D212" s="21" t="s">
        <v>2224</v>
      </c>
      <c r="E212" s="22" t="s">
        <v>2225</v>
      </c>
      <c r="F212" s="22"/>
      <c r="G212" s="21">
        <v>4.59</v>
      </c>
      <c r="H212" s="24"/>
      <c r="I212" s="24">
        <f t="shared" si="13"/>
        <v>4.59</v>
      </c>
      <c r="J212" s="20" t="s">
        <v>1607</v>
      </c>
      <c r="K212" s="24">
        <f t="shared" si="14"/>
        <v>13.77</v>
      </c>
      <c r="L212" s="29">
        <f t="shared" si="15"/>
        <v>68.85</v>
      </c>
      <c r="M212" s="20"/>
      <c r="N212" s="20"/>
    </row>
    <row r="213" spans="1:14">
      <c r="A213" s="20">
        <v>208</v>
      </c>
      <c r="B213" s="21" t="s">
        <v>2226</v>
      </c>
      <c r="C213" s="21" t="s">
        <v>18</v>
      </c>
      <c r="D213" s="21" t="s">
        <v>2227</v>
      </c>
      <c r="E213" s="22" t="s">
        <v>2228</v>
      </c>
      <c r="F213" s="22"/>
      <c r="G213" s="21">
        <v>2.08</v>
      </c>
      <c r="H213" s="24"/>
      <c r="I213" s="24">
        <f t="shared" si="13"/>
        <v>2.08</v>
      </c>
      <c r="J213" s="20" t="s">
        <v>1607</v>
      </c>
      <c r="K213" s="24">
        <f t="shared" si="14"/>
        <v>6.24</v>
      </c>
      <c r="L213" s="29">
        <f t="shared" si="15"/>
        <v>31.2</v>
      </c>
      <c r="M213" s="20"/>
      <c r="N213" s="20"/>
    </row>
    <row r="214" spans="1:14">
      <c r="A214" s="20">
        <v>209</v>
      </c>
      <c r="B214" s="21" t="s">
        <v>2229</v>
      </c>
      <c r="C214" s="21" t="s">
        <v>18</v>
      </c>
      <c r="D214" s="21" t="s">
        <v>2230</v>
      </c>
      <c r="E214" s="22" t="s">
        <v>2231</v>
      </c>
      <c r="F214" s="22"/>
      <c r="G214" s="21">
        <v>3.16</v>
      </c>
      <c r="H214" s="24"/>
      <c r="I214" s="24">
        <f t="shared" si="13"/>
        <v>3.16</v>
      </c>
      <c r="J214" s="20" t="s">
        <v>1607</v>
      </c>
      <c r="K214" s="24">
        <f t="shared" si="14"/>
        <v>9.48</v>
      </c>
      <c r="L214" s="29">
        <f t="shared" si="15"/>
        <v>47.4</v>
      </c>
      <c r="M214" s="20"/>
      <c r="N214" s="20"/>
    </row>
    <row r="215" spans="1:14">
      <c r="A215" s="20">
        <v>210</v>
      </c>
      <c r="B215" s="21" t="s">
        <v>2232</v>
      </c>
      <c r="C215" s="21" t="s">
        <v>18</v>
      </c>
      <c r="D215" s="21" t="s">
        <v>2233</v>
      </c>
      <c r="E215" s="22" t="s">
        <v>2234</v>
      </c>
      <c r="F215" s="22"/>
      <c r="G215" s="21">
        <v>3.03</v>
      </c>
      <c r="H215" s="24"/>
      <c r="I215" s="24">
        <f t="shared" si="13"/>
        <v>3.03</v>
      </c>
      <c r="J215" s="20" t="s">
        <v>1607</v>
      </c>
      <c r="K215" s="24">
        <f t="shared" si="14"/>
        <v>9.09</v>
      </c>
      <c r="L215" s="29">
        <f t="shared" si="15"/>
        <v>45.45</v>
      </c>
      <c r="M215" s="20"/>
      <c r="N215" s="20"/>
    </row>
    <row r="216" spans="1:14">
      <c r="A216" s="20">
        <v>211</v>
      </c>
      <c r="B216" s="21" t="s">
        <v>2235</v>
      </c>
      <c r="C216" s="21" t="s">
        <v>18</v>
      </c>
      <c r="D216" s="21" t="s">
        <v>2236</v>
      </c>
      <c r="E216" s="22" t="s">
        <v>2237</v>
      </c>
      <c r="F216" s="22"/>
      <c r="G216" s="21">
        <v>3.6</v>
      </c>
      <c r="H216" s="24"/>
      <c r="I216" s="24">
        <f t="shared" si="13"/>
        <v>3.6</v>
      </c>
      <c r="J216" s="20" t="s">
        <v>1607</v>
      </c>
      <c r="K216" s="24">
        <f t="shared" si="14"/>
        <v>10.8</v>
      </c>
      <c r="L216" s="29">
        <f t="shared" si="15"/>
        <v>54</v>
      </c>
      <c r="M216" s="20"/>
      <c r="N216" s="20"/>
    </row>
    <row r="217" spans="1:14">
      <c r="A217" s="20">
        <v>212</v>
      </c>
      <c r="B217" s="21" t="s">
        <v>2238</v>
      </c>
      <c r="C217" s="21" t="s">
        <v>18</v>
      </c>
      <c r="D217" s="21" t="s">
        <v>2239</v>
      </c>
      <c r="E217" s="22" t="s">
        <v>2240</v>
      </c>
      <c r="F217" s="22"/>
      <c r="G217" s="21">
        <v>4.35</v>
      </c>
      <c r="H217" s="24"/>
      <c r="I217" s="24">
        <f t="shared" si="13"/>
        <v>4.35</v>
      </c>
      <c r="J217" s="20" t="s">
        <v>1607</v>
      </c>
      <c r="K217" s="24">
        <f t="shared" si="14"/>
        <v>13.05</v>
      </c>
      <c r="L217" s="29">
        <f t="shared" si="15"/>
        <v>65.25</v>
      </c>
      <c r="M217" s="20"/>
      <c r="N217" s="20"/>
    </row>
    <row r="218" spans="1:14">
      <c r="A218" s="20">
        <v>213</v>
      </c>
      <c r="B218" s="21" t="s">
        <v>2241</v>
      </c>
      <c r="C218" s="21" t="s">
        <v>18</v>
      </c>
      <c r="D218" s="21" t="s">
        <v>2242</v>
      </c>
      <c r="E218" s="22" t="s">
        <v>2243</v>
      </c>
      <c r="F218" s="22"/>
      <c r="G218" s="21">
        <v>3.39</v>
      </c>
      <c r="H218" s="24"/>
      <c r="I218" s="24">
        <f t="shared" si="13"/>
        <v>3.39</v>
      </c>
      <c r="J218" s="20" t="s">
        <v>1607</v>
      </c>
      <c r="K218" s="24">
        <f t="shared" si="14"/>
        <v>10.17</v>
      </c>
      <c r="L218" s="29">
        <f t="shared" si="15"/>
        <v>50.85</v>
      </c>
      <c r="M218" s="20"/>
      <c r="N218" s="20"/>
    </row>
    <row r="219" spans="1:14">
      <c r="A219" s="20">
        <v>214</v>
      </c>
      <c r="B219" s="21" t="s">
        <v>2244</v>
      </c>
      <c r="C219" s="21" t="s">
        <v>18</v>
      </c>
      <c r="D219" s="21" t="s">
        <v>2245</v>
      </c>
      <c r="E219" s="22" t="s">
        <v>2246</v>
      </c>
      <c r="F219" s="22"/>
      <c r="G219" s="21">
        <v>2</v>
      </c>
      <c r="H219" s="24"/>
      <c r="I219" s="24">
        <f t="shared" si="13"/>
        <v>2</v>
      </c>
      <c r="J219" s="20" t="s">
        <v>1607</v>
      </c>
      <c r="K219" s="24">
        <f t="shared" si="14"/>
        <v>6</v>
      </c>
      <c r="L219" s="29">
        <f t="shared" si="15"/>
        <v>30</v>
      </c>
      <c r="M219" s="20"/>
      <c r="N219" s="20"/>
    </row>
    <row r="220" spans="1:14">
      <c r="A220" s="20">
        <v>215</v>
      </c>
      <c r="B220" s="21" t="s">
        <v>2247</v>
      </c>
      <c r="C220" s="21" t="s">
        <v>18</v>
      </c>
      <c r="D220" s="21" t="s">
        <v>2248</v>
      </c>
      <c r="E220" s="22" t="s">
        <v>2249</v>
      </c>
      <c r="F220" s="22"/>
      <c r="G220" s="21">
        <v>3.36</v>
      </c>
      <c r="H220" s="24"/>
      <c r="I220" s="24">
        <f t="shared" si="13"/>
        <v>3.36</v>
      </c>
      <c r="J220" s="20" t="s">
        <v>1607</v>
      </c>
      <c r="K220" s="24">
        <f t="shared" si="14"/>
        <v>10.08</v>
      </c>
      <c r="L220" s="29">
        <f t="shared" si="15"/>
        <v>50.4</v>
      </c>
      <c r="M220" s="20"/>
      <c r="N220" s="20"/>
    </row>
    <row r="221" spans="1:14">
      <c r="A221" s="20">
        <v>216</v>
      </c>
      <c r="B221" s="21" t="s">
        <v>2250</v>
      </c>
      <c r="C221" s="21" t="s">
        <v>18</v>
      </c>
      <c r="D221" s="21" t="s">
        <v>2251</v>
      </c>
      <c r="E221" s="22" t="s">
        <v>2252</v>
      </c>
      <c r="F221" s="22"/>
      <c r="G221" s="21">
        <v>1.79</v>
      </c>
      <c r="H221" s="24"/>
      <c r="I221" s="24">
        <f t="shared" si="13"/>
        <v>1.79</v>
      </c>
      <c r="J221" s="20" t="s">
        <v>1607</v>
      </c>
      <c r="K221" s="24">
        <f t="shared" si="14"/>
        <v>5.37</v>
      </c>
      <c r="L221" s="29">
        <f t="shared" si="15"/>
        <v>26.85</v>
      </c>
      <c r="M221" s="20"/>
      <c r="N221" s="20"/>
    </row>
    <row r="222" spans="1:14">
      <c r="A222" s="20">
        <v>217</v>
      </c>
      <c r="B222" s="21" t="s">
        <v>2253</v>
      </c>
      <c r="C222" s="21" t="s">
        <v>18</v>
      </c>
      <c r="D222" s="21" t="s">
        <v>2254</v>
      </c>
      <c r="E222" s="22" t="s">
        <v>2255</v>
      </c>
      <c r="F222" s="22"/>
      <c r="G222" s="21">
        <v>4.87</v>
      </c>
      <c r="H222" s="24"/>
      <c r="I222" s="24">
        <f t="shared" si="13"/>
        <v>4.87</v>
      </c>
      <c r="J222" s="20" t="s">
        <v>1607</v>
      </c>
      <c r="K222" s="24">
        <f t="shared" si="14"/>
        <v>14.61</v>
      </c>
      <c r="L222" s="29">
        <f t="shared" si="15"/>
        <v>73.05</v>
      </c>
      <c r="M222" s="20"/>
      <c r="N222" s="20"/>
    </row>
    <row r="223" spans="1:14">
      <c r="A223" s="20">
        <v>218</v>
      </c>
      <c r="B223" s="21" t="s">
        <v>2256</v>
      </c>
      <c r="C223" s="21" t="s">
        <v>18</v>
      </c>
      <c r="D223" s="21" t="s">
        <v>2257</v>
      </c>
      <c r="E223" s="22" t="s">
        <v>2258</v>
      </c>
      <c r="F223" s="22"/>
      <c r="G223" s="21">
        <v>4.29</v>
      </c>
      <c r="H223" s="24"/>
      <c r="I223" s="24">
        <f t="shared" si="13"/>
        <v>4.29</v>
      </c>
      <c r="J223" s="20" t="s">
        <v>1611</v>
      </c>
      <c r="K223" s="24">
        <f t="shared" si="14"/>
        <v>12.87</v>
      </c>
      <c r="L223" s="29">
        <f t="shared" si="15"/>
        <v>64.35</v>
      </c>
      <c r="M223" s="20"/>
      <c r="N223" s="20"/>
    </row>
    <row r="224" spans="1:14">
      <c r="A224" s="20">
        <v>219</v>
      </c>
      <c r="B224" s="21" t="s">
        <v>2259</v>
      </c>
      <c r="C224" s="21" t="s">
        <v>18</v>
      </c>
      <c r="D224" s="21" t="s">
        <v>2260</v>
      </c>
      <c r="E224" s="22" t="s">
        <v>2261</v>
      </c>
      <c r="F224" s="22"/>
      <c r="G224" s="21">
        <v>2.6</v>
      </c>
      <c r="H224" s="24"/>
      <c r="I224" s="24">
        <f t="shared" si="13"/>
        <v>2.6</v>
      </c>
      <c r="J224" s="20" t="s">
        <v>1611</v>
      </c>
      <c r="K224" s="24">
        <f t="shared" si="14"/>
        <v>7.8</v>
      </c>
      <c r="L224" s="29">
        <f t="shared" si="15"/>
        <v>39</v>
      </c>
      <c r="M224" s="20"/>
      <c r="N224" s="20"/>
    </row>
    <row r="225" spans="1:14">
      <c r="A225" s="20">
        <v>220</v>
      </c>
      <c r="B225" s="21" t="s">
        <v>2262</v>
      </c>
      <c r="C225" s="21" t="s">
        <v>18</v>
      </c>
      <c r="D225" s="21" t="s">
        <v>2263</v>
      </c>
      <c r="E225" s="22" t="s">
        <v>1599</v>
      </c>
      <c r="F225" s="22"/>
      <c r="G225" s="21">
        <v>1.93</v>
      </c>
      <c r="H225" s="24"/>
      <c r="I225" s="24">
        <f t="shared" si="13"/>
        <v>1.93</v>
      </c>
      <c r="J225" s="20" t="s">
        <v>1611</v>
      </c>
      <c r="K225" s="24">
        <f t="shared" si="14"/>
        <v>5.79</v>
      </c>
      <c r="L225" s="29">
        <f t="shared" si="15"/>
        <v>28.95</v>
      </c>
      <c r="M225" s="20"/>
      <c r="N225" s="20"/>
    </row>
    <row r="226" spans="1:14">
      <c r="A226" s="20">
        <v>221</v>
      </c>
      <c r="B226" s="21" t="s">
        <v>2264</v>
      </c>
      <c r="C226" s="21" t="s">
        <v>18</v>
      </c>
      <c r="D226" s="21" t="s">
        <v>2265</v>
      </c>
      <c r="E226" s="22" t="s">
        <v>2266</v>
      </c>
      <c r="F226" s="22"/>
      <c r="G226" s="21">
        <v>4.99</v>
      </c>
      <c r="H226" s="24"/>
      <c r="I226" s="24">
        <f t="shared" si="13"/>
        <v>4.99</v>
      </c>
      <c r="J226" s="20" t="s">
        <v>1607</v>
      </c>
      <c r="K226" s="24">
        <f t="shared" si="14"/>
        <v>14.97</v>
      </c>
      <c r="L226" s="29">
        <f t="shared" si="15"/>
        <v>74.85</v>
      </c>
      <c r="M226" s="20"/>
      <c r="N226" s="20"/>
    </row>
    <row r="227" spans="1:14">
      <c r="A227" s="20">
        <v>222</v>
      </c>
      <c r="B227" s="21" t="s">
        <v>2267</v>
      </c>
      <c r="C227" s="21" t="s">
        <v>18</v>
      </c>
      <c r="D227" s="21" t="s">
        <v>2268</v>
      </c>
      <c r="E227" s="22" t="s">
        <v>2269</v>
      </c>
      <c r="F227" s="22"/>
      <c r="G227" s="21">
        <v>7.79</v>
      </c>
      <c r="H227" s="24"/>
      <c r="I227" s="24">
        <f t="shared" si="13"/>
        <v>7.79</v>
      </c>
      <c r="J227" s="20" t="s">
        <v>1607</v>
      </c>
      <c r="K227" s="24">
        <f t="shared" si="14"/>
        <v>23.37</v>
      </c>
      <c r="L227" s="29">
        <f t="shared" si="15"/>
        <v>116.85</v>
      </c>
      <c r="M227" s="20"/>
      <c r="N227" s="20"/>
    </row>
    <row r="228" spans="1:14">
      <c r="A228" s="20">
        <v>223</v>
      </c>
      <c r="B228" s="21" t="s">
        <v>2270</v>
      </c>
      <c r="C228" s="21" t="s">
        <v>18</v>
      </c>
      <c r="D228" s="21" t="s">
        <v>2271</v>
      </c>
      <c r="E228" s="22" t="s">
        <v>2272</v>
      </c>
      <c r="F228" s="22"/>
      <c r="G228" s="21">
        <v>6.66</v>
      </c>
      <c r="H228" s="24"/>
      <c r="I228" s="24">
        <f t="shared" si="13"/>
        <v>6.66</v>
      </c>
      <c r="J228" s="20" t="s">
        <v>1607</v>
      </c>
      <c r="K228" s="24">
        <f t="shared" si="14"/>
        <v>19.98</v>
      </c>
      <c r="L228" s="29">
        <f t="shared" si="15"/>
        <v>99.9</v>
      </c>
      <c r="M228" s="20"/>
      <c r="N228" s="20"/>
    </row>
    <row r="229" spans="1:14">
      <c r="A229" s="20">
        <v>224</v>
      </c>
      <c r="B229" s="21" t="s">
        <v>2273</v>
      </c>
      <c r="C229" s="21" t="s">
        <v>18</v>
      </c>
      <c r="D229" s="21" t="s">
        <v>2274</v>
      </c>
      <c r="E229" s="22" t="s">
        <v>2275</v>
      </c>
      <c r="F229" s="22"/>
      <c r="G229" s="21">
        <v>1.84</v>
      </c>
      <c r="H229" s="24"/>
      <c r="I229" s="24">
        <f t="shared" si="13"/>
        <v>1.84</v>
      </c>
      <c r="J229" s="20" t="s">
        <v>1607</v>
      </c>
      <c r="K229" s="24">
        <f t="shared" si="14"/>
        <v>5.52</v>
      </c>
      <c r="L229" s="29">
        <f t="shared" si="15"/>
        <v>27.6</v>
      </c>
      <c r="M229" s="20"/>
      <c r="N229" s="20"/>
    </row>
    <row r="230" spans="1:14">
      <c r="A230" s="20">
        <v>225</v>
      </c>
      <c r="B230" s="21" t="s">
        <v>2276</v>
      </c>
      <c r="C230" s="21" t="s">
        <v>18</v>
      </c>
      <c r="D230" s="21" t="s">
        <v>2277</v>
      </c>
      <c r="E230" s="22" t="s">
        <v>2278</v>
      </c>
      <c r="F230" s="22"/>
      <c r="G230" s="21">
        <v>4.43</v>
      </c>
      <c r="H230" s="24"/>
      <c r="I230" s="24">
        <f t="shared" si="13"/>
        <v>4.43</v>
      </c>
      <c r="J230" s="20" t="s">
        <v>1607</v>
      </c>
      <c r="K230" s="24">
        <f t="shared" si="14"/>
        <v>13.29</v>
      </c>
      <c r="L230" s="29">
        <f t="shared" si="15"/>
        <v>66.45</v>
      </c>
      <c r="M230" s="20"/>
      <c r="N230" s="20"/>
    </row>
    <row r="231" spans="1:14">
      <c r="A231" s="20">
        <v>226</v>
      </c>
      <c r="B231" s="21" t="s">
        <v>2279</v>
      </c>
      <c r="C231" s="21" t="s">
        <v>18</v>
      </c>
      <c r="D231" s="21" t="s">
        <v>2280</v>
      </c>
      <c r="E231" s="22" t="s">
        <v>2281</v>
      </c>
      <c r="F231" s="22"/>
      <c r="G231" s="21">
        <v>6.45</v>
      </c>
      <c r="H231" s="24"/>
      <c r="I231" s="24">
        <f t="shared" si="13"/>
        <v>6.45</v>
      </c>
      <c r="J231" s="20" t="s">
        <v>1607</v>
      </c>
      <c r="K231" s="24">
        <f t="shared" si="14"/>
        <v>19.35</v>
      </c>
      <c r="L231" s="29">
        <f t="shared" si="15"/>
        <v>96.75</v>
      </c>
      <c r="M231" s="20"/>
      <c r="N231" s="20"/>
    </row>
    <row r="232" spans="1:14">
      <c r="A232" s="20">
        <v>227</v>
      </c>
      <c r="B232" s="21" t="s">
        <v>2282</v>
      </c>
      <c r="C232" s="21" t="s">
        <v>18</v>
      </c>
      <c r="D232" s="21" t="s">
        <v>2283</v>
      </c>
      <c r="E232" s="22" t="s">
        <v>2284</v>
      </c>
      <c r="F232" s="22"/>
      <c r="G232" s="21">
        <v>1.87</v>
      </c>
      <c r="H232" s="24"/>
      <c r="I232" s="24">
        <f t="shared" si="13"/>
        <v>1.87</v>
      </c>
      <c r="J232" s="20" t="s">
        <v>1607</v>
      </c>
      <c r="K232" s="24">
        <f t="shared" si="14"/>
        <v>5.61</v>
      </c>
      <c r="L232" s="29">
        <f t="shared" si="15"/>
        <v>28.05</v>
      </c>
      <c r="M232" s="20"/>
      <c r="N232" s="20"/>
    </row>
    <row r="233" spans="1:14">
      <c r="A233" s="20">
        <v>228</v>
      </c>
      <c r="B233" s="21" t="s">
        <v>2285</v>
      </c>
      <c r="C233" s="21" t="s">
        <v>18</v>
      </c>
      <c r="D233" s="21" t="s">
        <v>2286</v>
      </c>
      <c r="E233" s="22" t="s">
        <v>2287</v>
      </c>
      <c r="F233" s="22"/>
      <c r="G233" s="21">
        <v>1.77</v>
      </c>
      <c r="H233" s="24"/>
      <c r="I233" s="24">
        <f t="shared" si="13"/>
        <v>1.77</v>
      </c>
      <c r="J233" s="20" t="s">
        <v>1607</v>
      </c>
      <c r="K233" s="24">
        <f t="shared" si="14"/>
        <v>5.31</v>
      </c>
      <c r="L233" s="29">
        <f t="shared" si="15"/>
        <v>26.55</v>
      </c>
      <c r="M233" s="20"/>
      <c r="N233" s="20"/>
    </row>
    <row r="234" spans="1:14">
      <c r="A234" s="20">
        <v>229</v>
      </c>
      <c r="B234" s="21" t="s">
        <v>2288</v>
      </c>
      <c r="C234" s="21" t="s">
        <v>18</v>
      </c>
      <c r="D234" s="21" t="s">
        <v>2289</v>
      </c>
      <c r="E234" s="22" t="s">
        <v>2290</v>
      </c>
      <c r="F234" s="22"/>
      <c r="G234" s="21">
        <v>1.68</v>
      </c>
      <c r="H234" s="24"/>
      <c r="I234" s="24">
        <f t="shared" si="13"/>
        <v>1.68</v>
      </c>
      <c r="J234" s="20" t="s">
        <v>1607</v>
      </c>
      <c r="K234" s="24">
        <f t="shared" si="14"/>
        <v>5.04</v>
      </c>
      <c r="L234" s="29">
        <f t="shared" si="15"/>
        <v>25.2</v>
      </c>
      <c r="M234" s="20"/>
      <c r="N234" s="20"/>
    </row>
    <row r="235" spans="1:14">
      <c r="A235" s="20">
        <v>230</v>
      </c>
      <c r="B235" s="21" t="s">
        <v>2291</v>
      </c>
      <c r="C235" s="21" t="s">
        <v>18</v>
      </c>
      <c r="D235" s="21" t="s">
        <v>2292</v>
      </c>
      <c r="E235" s="22" t="s">
        <v>2293</v>
      </c>
      <c r="F235" s="22"/>
      <c r="G235" s="21">
        <v>4.11</v>
      </c>
      <c r="H235" s="24"/>
      <c r="I235" s="24">
        <f t="shared" si="13"/>
        <v>4.11</v>
      </c>
      <c r="J235" s="20" t="s">
        <v>1607</v>
      </c>
      <c r="K235" s="24">
        <f t="shared" si="14"/>
        <v>12.33</v>
      </c>
      <c r="L235" s="29">
        <f t="shared" si="15"/>
        <v>61.65</v>
      </c>
      <c r="M235" s="20"/>
      <c r="N235" s="20"/>
    </row>
    <row r="236" spans="1:14">
      <c r="A236" s="20">
        <v>231</v>
      </c>
      <c r="B236" s="21" t="s">
        <v>2294</v>
      </c>
      <c r="C236" s="21" t="s">
        <v>18</v>
      </c>
      <c r="D236" s="21" t="s">
        <v>2295</v>
      </c>
      <c r="E236" s="22" t="s">
        <v>2296</v>
      </c>
      <c r="F236" s="22"/>
      <c r="G236" s="21">
        <v>4.83</v>
      </c>
      <c r="H236" s="24"/>
      <c r="I236" s="24">
        <f t="shared" si="13"/>
        <v>4.83</v>
      </c>
      <c r="J236" s="20" t="s">
        <v>1611</v>
      </c>
      <c r="K236" s="24">
        <f t="shared" si="14"/>
        <v>14.49</v>
      </c>
      <c r="L236" s="29">
        <f t="shared" si="15"/>
        <v>72.45</v>
      </c>
      <c r="M236" s="20"/>
      <c r="N236" s="20"/>
    </row>
    <row r="237" spans="1:14">
      <c r="A237" s="20">
        <v>232</v>
      </c>
      <c r="B237" s="21" t="s">
        <v>2297</v>
      </c>
      <c r="C237" s="21" t="s">
        <v>18</v>
      </c>
      <c r="D237" s="21" t="s">
        <v>2298</v>
      </c>
      <c r="E237" s="22" t="s">
        <v>2299</v>
      </c>
      <c r="F237" s="22"/>
      <c r="G237" s="21">
        <v>4.9</v>
      </c>
      <c r="H237" s="24"/>
      <c r="I237" s="24">
        <f t="shared" si="13"/>
        <v>4.9</v>
      </c>
      <c r="J237" s="20" t="s">
        <v>1611</v>
      </c>
      <c r="K237" s="24">
        <f t="shared" si="14"/>
        <v>14.7</v>
      </c>
      <c r="L237" s="29">
        <f t="shared" si="15"/>
        <v>73.5</v>
      </c>
      <c r="M237" s="20"/>
      <c r="N237" s="20"/>
    </row>
    <row r="238" spans="1:14">
      <c r="A238" s="20">
        <v>233</v>
      </c>
      <c r="B238" s="21" t="s">
        <v>2300</v>
      </c>
      <c r="C238" s="21" t="s">
        <v>18</v>
      </c>
      <c r="D238" s="21" t="s">
        <v>2301</v>
      </c>
      <c r="E238" s="22" t="s">
        <v>2302</v>
      </c>
      <c r="F238" s="22"/>
      <c r="G238" s="21">
        <v>4.6</v>
      </c>
      <c r="H238" s="24"/>
      <c r="I238" s="24">
        <f t="shared" si="13"/>
        <v>4.6</v>
      </c>
      <c r="J238" s="20" t="s">
        <v>1611</v>
      </c>
      <c r="K238" s="24">
        <f t="shared" si="14"/>
        <v>13.8</v>
      </c>
      <c r="L238" s="29">
        <f t="shared" si="15"/>
        <v>69</v>
      </c>
      <c r="M238" s="20"/>
      <c r="N238" s="20"/>
    </row>
    <row r="239" spans="1:14">
      <c r="A239" s="20">
        <v>234</v>
      </c>
      <c r="B239" s="21" t="s">
        <v>2303</v>
      </c>
      <c r="C239" s="21" t="s">
        <v>18</v>
      </c>
      <c r="D239" s="21" t="s">
        <v>2304</v>
      </c>
      <c r="E239" s="22" t="s">
        <v>2305</v>
      </c>
      <c r="F239" s="22"/>
      <c r="G239" s="21">
        <v>3.32</v>
      </c>
      <c r="H239" s="24"/>
      <c r="I239" s="24">
        <f t="shared" si="13"/>
        <v>3.32</v>
      </c>
      <c r="J239" s="20" t="s">
        <v>1611</v>
      </c>
      <c r="K239" s="24">
        <f t="shared" si="14"/>
        <v>9.96</v>
      </c>
      <c r="L239" s="29">
        <f t="shared" si="15"/>
        <v>49.8</v>
      </c>
      <c r="M239" s="20"/>
      <c r="N239" s="20"/>
    </row>
    <row r="240" spans="1:14">
      <c r="A240" s="20">
        <v>235</v>
      </c>
      <c r="B240" s="21" t="s">
        <v>2306</v>
      </c>
      <c r="C240" s="21" t="s">
        <v>18</v>
      </c>
      <c r="D240" s="21" t="s">
        <v>2307</v>
      </c>
      <c r="E240" s="22" t="s">
        <v>2308</v>
      </c>
      <c r="F240" s="22"/>
      <c r="G240" s="21">
        <v>4.92</v>
      </c>
      <c r="H240" s="24"/>
      <c r="I240" s="24">
        <f t="shared" si="13"/>
        <v>4.92</v>
      </c>
      <c r="J240" s="20" t="s">
        <v>1611</v>
      </c>
      <c r="K240" s="24">
        <f t="shared" si="14"/>
        <v>14.76</v>
      </c>
      <c r="L240" s="29">
        <f t="shared" si="15"/>
        <v>73.8</v>
      </c>
      <c r="M240" s="20"/>
      <c r="N240" s="20"/>
    </row>
    <row r="241" spans="1:14">
      <c r="A241" s="20">
        <v>236</v>
      </c>
      <c r="B241" s="21" t="s">
        <v>2309</v>
      </c>
      <c r="C241" s="21" t="s">
        <v>18</v>
      </c>
      <c r="D241" s="21" t="s">
        <v>2310</v>
      </c>
      <c r="E241" s="22" t="s">
        <v>2311</v>
      </c>
      <c r="F241" s="22"/>
      <c r="G241" s="21">
        <v>5.65</v>
      </c>
      <c r="H241" s="24"/>
      <c r="I241" s="24">
        <f t="shared" si="13"/>
        <v>5.65</v>
      </c>
      <c r="J241" s="20" t="s">
        <v>1611</v>
      </c>
      <c r="K241" s="24">
        <f t="shared" si="14"/>
        <v>16.95</v>
      </c>
      <c r="L241" s="29">
        <f t="shared" si="15"/>
        <v>84.75</v>
      </c>
      <c r="M241" s="20"/>
      <c r="N241" s="20"/>
    </row>
    <row r="242" spans="1:14">
      <c r="A242" s="20">
        <v>237</v>
      </c>
      <c r="B242" s="21" t="s">
        <v>2312</v>
      </c>
      <c r="C242" s="21" t="s">
        <v>18</v>
      </c>
      <c r="D242" s="21" t="s">
        <v>2313</v>
      </c>
      <c r="E242" s="22" t="s">
        <v>2314</v>
      </c>
      <c r="F242" s="22"/>
      <c r="G242" s="21">
        <v>6.96</v>
      </c>
      <c r="H242" s="24"/>
      <c r="I242" s="24">
        <f t="shared" si="13"/>
        <v>6.96</v>
      </c>
      <c r="J242" s="20" t="s">
        <v>1611</v>
      </c>
      <c r="K242" s="24">
        <f t="shared" si="14"/>
        <v>20.88</v>
      </c>
      <c r="L242" s="29">
        <f t="shared" si="15"/>
        <v>104.4</v>
      </c>
      <c r="M242" s="20"/>
      <c r="N242" s="20"/>
    </row>
    <row r="243" spans="1:14">
      <c r="A243" s="20">
        <v>238</v>
      </c>
      <c r="B243" s="21" t="s">
        <v>2315</v>
      </c>
      <c r="C243" s="21" t="s">
        <v>18</v>
      </c>
      <c r="D243" s="21" t="s">
        <v>2316</v>
      </c>
      <c r="E243" s="22" t="s">
        <v>2317</v>
      </c>
      <c r="F243" s="22"/>
      <c r="G243" s="21">
        <v>2.67</v>
      </c>
      <c r="H243" s="24"/>
      <c r="I243" s="24">
        <f t="shared" si="13"/>
        <v>2.67</v>
      </c>
      <c r="J243" s="20" t="s">
        <v>1611</v>
      </c>
      <c r="K243" s="24">
        <f t="shared" si="14"/>
        <v>8.01</v>
      </c>
      <c r="L243" s="29">
        <f t="shared" si="15"/>
        <v>40.05</v>
      </c>
      <c r="M243" s="20"/>
      <c r="N243" s="20"/>
    </row>
    <row r="244" spans="1:14">
      <c r="A244" s="20">
        <v>239</v>
      </c>
      <c r="B244" s="21" t="s">
        <v>2318</v>
      </c>
      <c r="C244" s="21" t="s">
        <v>18</v>
      </c>
      <c r="D244" s="21" t="s">
        <v>2319</v>
      </c>
      <c r="E244" s="22" t="s">
        <v>2320</v>
      </c>
      <c r="F244" s="22"/>
      <c r="G244" s="21">
        <v>2.29</v>
      </c>
      <c r="H244" s="24"/>
      <c r="I244" s="24">
        <f t="shared" si="13"/>
        <v>2.29</v>
      </c>
      <c r="J244" s="20" t="s">
        <v>1611</v>
      </c>
      <c r="K244" s="24">
        <f t="shared" si="14"/>
        <v>6.87</v>
      </c>
      <c r="L244" s="29">
        <f t="shared" si="15"/>
        <v>34.35</v>
      </c>
      <c r="M244" s="20"/>
      <c r="N244" s="20"/>
    </row>
    <row r="245" spans="1:14">
      <c r="A245" s="20">
        <v>240</v>
      </c>
      <c r="B245" s="21" t="s">
        <v>2321</v>
      </c>
      <c r="C245" s="21" t="s">
        <v>18</v>
      </c>
      <c r="D245" s="21" t="s">
        <v>2322</v>
      </c>
      <c r="E245" s="22" t="s">
        <v>2323</v>
      </c>
      <c r="F245" s="22"/>
      <c r="G245" s="21">
        <v>4.04</v>
      </c>
      <c r="H245" s="24"/>
      <c r="I245" s="24">
        <f t="shared" ref="I245:I279" si="16">G245</f>
        <v>4.04</v>
      </c>
      <c r="J245" s="20" t="s">
        <v>1607</v>
      </c>
      <c r="K245" s="24">
        <f t="shared" si="14"/>
        <v>12.12</v>
      </c>
      <c r="L245" s="29">
        <f t="shared" si="15"/>
        <v>60.6</v>
      </c>
      <c r="M245" s="20"/>
      <c r="N245" s="20"/>
    </row>
    <row r="246" spans="1:14">
      <c r="A246" s="20">
        <v>241</v>
      </c>
      <c r="B246" s="21" t="s">
        <v>2324</v>
      </c>
      <c r="C246" s="21" t="s">
        <v>18</v>
      </c>
      <c r="D246" s="21" t="s">
        <v>2325</v>
      </c>
      <c r="E246" s="22" t="s">
        <v>2326</v>
      </c>
      <c r="F246" s="22"/>
      <c r="G246" s="21">
        <v>1.78</v>
      </c>
      <c r="H246" s="24"/>
      <c r="I246" s="24">
        <f t="shared" si="16"/>
        <v>1.78</v>
      </c>
      <c r="J246" s="20" t="s">
        <v>1607</v>
      </c>
      <c r="K246" s="24">
        <f t="shared" si="14"/>
        <v>5.34</v>
      </c>
      <c r="L246" s="29">
        <f t="shared" si="15"/>
        <v>26.7</v>
      </c>
      <c r="M246" s="20"/>
      <c r="N246" s="20"/>
    </row>
    <row r="247" spans="1:14">
      <c r="A247" s="20">
        <v>242</v>
      </c>
      <c r="B247" s="21" t="s">
        <v>2327</v>
      </c>
      <c r="C247" s="21" t="s">
        <v>18</v>
      </c>
      <c r="D247" s="21" t="s">
        <v>2328</v>
      </c>
      <c r="E247" s="22" t="s">
        <v>2329</v>
      </c>
      <c r="F247" s="22"/>
      <c r="G247" s="21">
        <v>5.3</v>
      </c>
      <c r="H247" s="24"/>
      <c r="I247" s="24">
        <f t="shared" si="16"/>
        <v>5.3</v>
      </c>
      <c r="J247" s="20" t="s">
        <v>1607</v>
      </c>
      <c r="K247" s="24">
        <f t="shared" si="14"/>
        <v>15.9</v>
      </c>
      <c r="L247" s="29">
        <f t="shared" si="15"/>
        <v>79.5</v>
      </c>
      <c r="M247" s="20"/>
      <c r="N247" s="20"/>
    </row>
    <row r="248" spans="1:14">
      <c r="A248" s="20">
        <v>243</v>
      </c>
      <c r="B248" s="21" t="s">
        <v>2330</v>
      </c>
      <c r="C248" s="21" t="s">
        <v>18</v>
      </c>
      <c r="D248" s="21" t="s">
        <v>2331</v>
      </c>
      <c r="E248" s="22" t="s">
        <v>2332</v>
      </c>
      <c r="F248" s="22"/>
      <c r="G248" s="21">
        <v>5.04</v>
      </c>
      <c r="H248" s="24"/>
      <c r="I248" s="24">
        <f t="shared" si="16"/>
        <v>5.04</v>
      </c>
      <c r="J248" s="20" t="s">
        <v>1607</v>
      </c>
      <c r="K248" s="24">
        <f t="shared" si="14"/>
        <v>15.12</v>
      </c>
      <c r="L248" s="29">
        <f t="shared" si="15"/>
        <v>75.6</v>
      </c>
      <c r="M248" s="20"/>
      <c r="N248" s="20"/>
    </row>
    <row r="249" spans="1:14">
      <c r="A249" s="20">
        <v>244</v>
      </c>
      <c r="B249" s="21" t="s">
        <v>2333</v>
      </c>
      <c r="C249" s="21" t="s">
        <v>18</v>
      </c>
      <c r="D249" s="21" t="s">
        <v>2334</v>
      </c>
      <c r="E249" s="22" t="s">
        <v>2335</v>
      </c>
      <c r="F249" s="22"/>
      <c r="G249" s="21">
        <v>3.27</v>
      </c>
      <c r="H249" s="24"/>
      <c r="I249" s="24">
        <f t="shared" si="16"/>
        <v>3.27</v>
      </c>
      <c r="J249" s="20" t="s">
        <v>1607</v>
      </c>
      <c r="K249" s="24">
        <f t="shared" si="14"/>
        <v>9.81</v>
      </c>
      <c r="L249" s="29">
        <f t="shared" si="15"/>
        <v>49.05</v>
      </c>
      <c r="M249" s="20"/>
      <c r="N249" s="20"/>
    </row>
    <row r="250" spans="1:14">
      <c r="A250" s="20">
        <v>245</v>
      </c>
      <c r="B250" s="21" t="s">
        <v>2336</v>
      </c>
      <c r="C250" s="21" t="s">
        <v>18</v>
      </c>
      <c r="D250" s="21" t="s">
        <v>2337</v>
      </c>
      <c r="E250" s="22" t="s">
        <v>2338</v>
      </c>
      <c r="F250" s="22"/>
      <c r="G250" s="21">
        <v>5.43</v>
      </c>
      <c r="H250" s="24"/>
      <c r="I250" s="24">
        <f t="shared" si="16"/>
        <v>5.43</v>
      </c>
      <c r="J250" s="20" t="s">
        <v>1607</v>
      </c>
      <c r="K250" s="24">
        <f t="shared" si="14"/>
        <v>16.29</v>
      </c>
      <c r="L250" s="29">
        <f t="shared" si="15"/>
        <v>81.45</v>
      </c>
      <c r="M250" s="20"/>
      <c r="N250" s="20"/>
    </row>
    <row r="251" spans="1:14">
      <c r="A251" s="20">
        <v>246</v>
      </c>
      <c r="B251" s="21" t="s">
        <v>2339</v>
      </c>
      <c r="C251" s="21" t="s">
        <v>18</v>
      </c>
      <c r="D251" s="21" t="s">
        <v>2340</v>
      </c>
      <c r="E251" s="22" t="s">
        <v>2341</v>
      </c>
      <c r="F251" s="22"/>
      <c r="G251" s="21">
        <v>5.75</v>
      </c>
      <c r="H251" s="24"/>
      <c r="I251" s="24">
        <f t="shared" si="16"/>
        <v>5.75</v>
      </c>
      <c r="J251" s="20" t="s">
        <v>1607</v>
      </c>
      <c r="K251" s="24">
        <f t="shared" si="14"/>
        <v>17.25</v>
      </c>
      <c r="L251" s="29">
        <f t="shared" si="15"/>
        <v>86.25</v>
      </c>
      <c r="M251" s="20"/>
      <c r="N251" s="20"/>
    </row>
    <row r="252" spans="1:14">
      <c r="A252" s="20">
        <v>247</v>
      </c>
      <c r="B252" s="21" t="s">
        <v>2342</v>
      </c>
      <c r="C252" s="21" t="s">
        <v>18</v>
      </c>
      <c r="D252" s="21" t="s">
        <v>2343</v>
      </c>
      <c r="E252" s="22" t="s">
        <v>2344</v>
      </c>
      <c r="F252" s="22"/>
      <c r="G252" s="21">
        <v>3.16</v>
      </c>
      <c r="H252" s="24"/>
      <c r="I252" s="24">
        <f t="shared" si="16"/>
        <v>3.16</v>
      </c>
      <c r="J252" s="20" t="s">
        <v>1607</v>
      </c>
      <c r="K252" s="24">
        <f t="shared" si="14"/>
        <v>9.48</v>
      </c>
      <c r="L252" s="29">
        <f t="shared" si="15"/>
        <v>47.4</v>
      </c>
      <c r="M252" s="20"/>
      <c r="N252" s="20"/>
    </row>
    <row r="253" spans="1:14">
      <c r="A253" s="20">
        <v>248</v>
      </c>
      <c r="B253" s="21" t="s">
        <v>2345</v>
      </c>
      <c r="C253" s="21" t="s">
        <v>18</v>
      </c>
      <c r="D253" s="21" t="s">
        <v>2346</v>
      </c>
      <c r="E253" s="22" t="s">
        <v>2347</v>
      </c>
      <c r="F253" s="22"/>
      <c r="G253" s="21">
        <v>5.31</v>
      </c>
      <c r="H253" s="24"/>
      <c r="I253" s="24">
        <f t="shared" si="16"/>
        <v>5.31</v>
      </c>
      <c r="J253" s="20" t="s">
        <v>1607</v>
      </c>
      <c r="K253" s="24">
        <f t="shared" si="14"/>
        <v>15.93</v>
      </c>
      <c r="L253" s="29">
        <f t="shared" si="15"/>
        <v>79.65</v>
      </c>
      <c r="M253" s="20"/>
      <c r="N253" s="20"/>
    </row>
    <row r="254" spans="1:14">
      <c r="A254" s="20">
        <v>249</v>
      </c>
      <c r="B254" s="21" t="s">
        <v>2348</v>
      </c>
      <c r="C254" s="21" t="s">
        <v>18</v>
      </c>
      <c r="D254" s="21" t="s">
        <v>2349</v>
      </c>
      <c r="E254" s="22" t="s">
        <v>2350</v>
      </c>
      <c r="F254" s="22"/>
      <c r="G254" s="21">
        <v>2.17</v>
      </c>
      <c r="H254" s="24"/>
      <c r="I254" s="24">
        <f t="shared" si="16"/>
        <v>2.17</v>
      </c>
      <c r="J254" s="20" t="s">
        <v>1607</v>
      </c>
      <c r="K254" s="24">
        <f t="shared" si="14"/>
        <v>6.51</v>
      </c>
      <c r="L254" s="29">
        <f t="shared" si="15"/>
        <v>32.55</v>
      </c>
      <c r="M254" s="20"/>
      <c r="N254" s="20"/>
    </row>
    <row r="255" spans="1:14">
      <c r="A255" s="20">
        <v>250</v>
      </c>
      <c r="B255" s="21" t="s">
        <v>2351</v>
      </c>
      <c r="C255" s="21" t="s">
        <v>18</v>
      </c>
      <c r="D255" s="21" t="s">
        <v>2352</v>
      </c>
      <c r="E255" s="22" t="s">
        <v>2353</v>
      </c>
      <c r="F255" s="22"/>
      <c r="G255" s="21">
        <v>1.93</v>
      </c>
      <c r="H255" s="24"/>
      <c r="I255" s="24">
        <f t="shared" si="16"/>
        <v>1.93</v>
      </c>
      <c r="J255" s="20" t="s">
        <v>1607</v>
      </c>
      <c r="K255" s="24">
        <f t="shared" si="14"/>
        <v>5.79</v>
      </c>
      <c r="L255" s="29">
        <f t="shared" si="15"/>
        <v>28.95</v>
      </c>
      <c r="M255" s="20"/>
      <c r="N255" s="20"/>
    </row>
    <row r="256" spans="1:14">
      <c r="A256" s="20">
        <v>251</v>
      </c>
      <c r="B256" s="21" t="s">
        <v>2354</v>
      </c>
      <c r="C256" s="21" t="s">
        <v>18</v>
      </c>
      <c r="D256" s="21" t="s">
        <v>2355</v>
      </c>
      <c r="E256" s="22" t="s">
        <v>2356</v>
      </c>
      <c r="F256" s="22"/>
      <c r="G256" s="21">
        <v>2.07</v>
      </c>
      <c r="H256" s="24"/>
      <c r="I256" s="24">
        <f t="shared" si="16"/>
        <v>2.07</v>
      </c>
      <c r="J256" s="20" t="s">
        <v>1607</v>
      </c>
      <c r="K256" s="24">
        <f t="shared" si="14"/>
        <v>6.21</v>
      </c>
      <c r="L256" s="29">
        <f t="shared" si="15"/>
        <v>31.05</v>
      </c>
      <c r="M256" s="20"/>
      <c r="N256" s="20"/>
    </row>
    <row r="257" spans="1:14">
      <c r="A257" s="20">
        <v>252</v>
      </c>
      <c r="B257" s="21" t="s">
        <v>2357</v>
      </c>
      <c r="C257" s="21" t="s">
        <v>18</v>
      </c>
      <c r="D257" s="21" t="s">
        <v>2358</v>
      </c>
      <c r="E257" s="22" t="s">
        <v>2359</v>
      </c>
      <c r="F257" s="22"/>
      <c r="G257" s="21">
        <v>5.43</v>
      </c>
      <c r="H257" s="24"/>
      <c r="I257" s="24">
        <f t="shared" si="16"/>
        <v>5.43</v>
      </c>
      <c r="J257" s="20" t="s">
        <v>1607</v>
      </c>
      <c r="K257" s="24">
        <f t="shared" si="14"/>
        <v>16.29</v>
      </c>
      <c r="L257" s="29">
        <f t="shared" si="15"/>
        <v>81.45</v>
      </c>
      <c r="M257" s="20"/>
      <c r="N257" s="20"/>
    </row>
    <row r="258" spans="1:14">
      <c r="A258" s="20">
        <v>253</v>
      </c>
      <c r="B258" s="21" t="s">
        <v>2360</v>
      </c>
      <c r="C258" s="21" t="s">
        <v>18</v>
      </c>
      <c r="D258" s="21" t="s">
        <v>2361</v>
      </c>
      <c r="E258" s="22" t="s">
        <v>637</v>
      </c>
      <c r="F258" s="22"/>
      <c r="G258" s="21">
        <v>2.32</v>
      </c>
      <c r="H258" s="24"/>
      <c r="I258" s="24">
        <f t="shared" si="16"/>
        <v>2.32</v>
      </c>
      <c r="J258" s="20" t="s">
        <v>1607</v>
      </c>
      <c r="K258" s="24">
        <f t="shared" si="14"/>
        <v>6.96</v>
      </c>
      <c r="L258" s="29">
        <f t="shared" si="15"/>
        <v>34.8</v>
      </c>
      <c r="M258" s="20"/>
      <c r="N258" s="20"/>
    </row>
    <row r="259" spans="1:14">
      <c r="A259" s="20">
        <v>254</v>
      </c>
      <c r="B259" s="21" t="s">
        <v>2362</v>
      </c>
      <c r="C259" s="21" t="s">
        <v>18</v>
      </c>
      <c r="D259" s="21" t="s">
        <v>2363</v>
      </c>
      <c r="E259" s="22" t="s">
        <v>2364</v>
      </c>
      <c r="F259" s="22"/>
      <c r="G259" s="21">
        <v>3.53</v>
      </c>
      <c r="H259" s="24"/>
      <c r="I259" s="24">
        <f t="shared" si="16"/>
        <v>3.53</v>
      </c>
      <c r="J259" s="20" t="s">
        <v>1607</v>
      </c>
      <c r="K259" s="24">
        <f t="shared" si="14"/>
        <v>10.59</v>
      </c>
      <c r="L259" s="29">
        <f t="shared" si="15"/>
        <v>52.95</v>
      </c>
      <c r="M259" s="20"/>
      <c r="N259" s="20"/>
    </row>
    <row r="260" spans="1:14">
      <c r="A260" s="20">
        <v>255</v>
      </c>
      <c r="B260" s="21" t="s">
        <v>2365</v>
      </c>
      <c r="C260" s="21" t="s">
        <v>18</v>
      </c>
      <c r="D260" s="21" t="s">
        <v>2366</v>
      </c>
      <c r="E260" s="22" t="s">
        <v>2367</v>
      </c>
      <c r="F260" s="22"/>
      <c r="G260" s="21">
        <v>2.29</v>
      </c>
      <c r="H260" s="24"/>
      <c r="I260" s="24">
        <f t="shared" si="16"/>
        <v>2.29</v>
      </c>
      <c r="J260" s="20" t="s">
        <v>1607</v>
      </c>
      <c r="K260" s="24">
        <f t="shared" ref="K260:K271" si="17">I260*3</f>
        <v>6.87</v>
      </c>
      <c r="L260" s="29">
        <f t="shared" ref="L260:L271" si="18">I260*15</f>
        <v>34.35</v>
      </c>
      <c r="M260" s="20"/>
      <c r="N260" s="20"/>
    </row>
    <row r="261" spans="1:14">
      <c r="A261" s="20">
        <v>256</v>
      </c>
      <c r="B261" s="21" t="s">
        <v>2368</v>
      </c>
      <c r="C261" s="21" t="s">
        <v>18</v>
      </c>
      <c r="D261" s="21" t="s">
        <v>2369</v>
      </c>
      <c r="E261" s="22" t="s">
        <v>2370</v>
      </c>
      <c r="F261" s="22"/>
      <c r="G261" s="21">
        <v>2.66</v>
      </c>
      <c r="H261" s="24"/>
      <c r="I261" s="24">
        <f t="shared" si="16"/>
        <v>2.66</v>
      </c>
      <c r="J261" s="20" t="s">
        <v>1607</v>
      </c>
      <c r="K261" s="24">
        <f t="shared" si="17"/>
        <v>7.98</v>
      </c>
      <c r="L261" s="29">
        <f t="shared" si="18"/>
        <v>39.9</v>
      </c>
      <c r="M261" s="20"/>
      <c r="N261" s="20"/>
    </row>
    <row r="262" spans="1:14">
      <c r="A262" s="20">
        <v>257</v>
      </c>
      <c r="B262" s="21" t="s">
        <v>2371</v>
      </c>
      <c r="C262" s="21" t="s">
        <v>18</v>
      </c>
      <c r="D262" s="21" t="s">
        <v>2372</v>
      </c>
      <c r="E262" s="22" t="s">
        <v>2373</v>
      </c>
      <c r="F262" s="22"/>
      <c r="G262" s="21">
        <v>1.93</v>
      </c>
      <c r="H262" s="24"/>
      <c r="I262" s="24">
        <f t="shared" si="16"/>
        <v>1.93</v>
      </c>
      <c r="J262" s="20" t="s">
        <v>1607</v>
      </c>
      <c r="K262" s="24">
        <f t="shared" si="17"/>
        <v>5.79</v>
      </c>
      <c r="L262" s="29">
        <f t="shared" si="18"/>
        <v>28.95</v>
      </c>
      <c r="M262" s="20"/>
      <c r="N262" s="20"/>
    </row>
    <row r="263" spans="1:14">
      <c r="A263" s="20">
        <v>258</v>
      </c>
      <c r="B263" s="21" t="s">
        <v>2374</v>
      </c>
      <c r="C263" s="21" t="s">
        <v>18</v>
      </c>
      <c r="D263" s="21" t="s">
        <v>2375</v>
      </c>
      <c r="E263" s="22" t="s">
        <v>2376</v>
      </c>
      <c r="F263" s="22"/>
      <c r="G263" s="21">
        <v>1.93</v>
      </c>
      <c r="H263" s="24"/>
      <c r="I263" s="24">
        <f t="shared" si="16"/>
        <v>1.93</v>
      </c>
      <c r="J263" s="20" t="s">
        <v>1607</v>
      </c>
      <c r="K263" s="24">
        <f t="shared" si="17"/>
        <v>5.79</v>
      </c>
      <c r="L263" s="29">
        <f t="shared" si="18"/>
        <v>28.95</v>
      </c>
      <c r="M263" s="20"/>
      <c r="N263" s="20"/>
    </row>
    <row r="264" spans="1:14">
      <c r="A264" s="20">
        <v>259</v>
      </c>
      <c r="B264" s="21" t="s">
        <v>2377</v>
      </c>
      <c r="C264" s="21" t="s">
        <v>18</v>
      </c>
      <c r="D264" s="21" t="s">
        <v>2378</v>
      </c>
      <c r="E264" s="22" t="s">
        <v>2379</v>
      </c>
      <c r="F264" s="22"/>
      <c r="G264" s="21">
        <v>3.95</v>
      </c>
      <c r="H264" s="24"/>
      <c r="I264" s="24">
        <f t="shared" si="16"/>
        <v>3.95</v>
      </c>
      <c r="J264" s="20" t="s">
        <v>1607</v>
      </c>
      <c r="K264" s="24">
        <f t="shared" si="17"/>
        <v>11.85</v>
      </c>
      <c r="L264" s="29">
        <f t="shared" si="18"/>
        <v>59.25</v>
      </c>
      <c r="M264" s="20"/>
      <c r="N264" s="20"/>
    </row>
    <row r="265" spans="1:14">
      <c r="A265" s="20">
        <v>260</v>
      </c>
      <c r="B265" s="21" t="s">
        <v>2380</v>
      </c>
      <c r="C265" s="21" t="s">
        <v>18</v>
      </c>
      <c r="D265" s="21" t="s">
        <v>2381</v>
      </c>
      <c r="E265" s="22" t="s">
        <v>2382</v>
      </c>
      <c r="F265" s="22"/>
      <c r="G265" s="21">
        <v>4.46</v>
      </c>
      <c r="H265" s="24"/>
      <c r="I265" s="24">
        <f t="shared" si="16"/>
        <v>4.46</v>
      </c>
      <c r="J265" s="20" t="s">
        <v>1607</v>
      </c>
      <c r="K265" s="24">
        <f t="shared" si="17"/>
        <v>13.38</v>
      </c>
      <c r="L265" s="29">
        <f t="shared" si="18"/>
        <v>66.9</v>
      </c>
      <c r="M265" s="20"/>
      <c r="N265" s="20"/>
    </row>
    <row r="266" spans="1:14">
      <c r="A266" s="20">
        <v>261</v>
      </c>
      <c r="B266" s="21" t="s">
        <v>2383</v>
      </c>
      <c r="C266" s="21" t="s">
        <v>18</v>
      </c>
      <c r="D266" s="21" t="s">
        <v>2384</v>
      </c>
      <c r="E266" s="22" t="s">
        <v>2385</v>
      </c>
      <c r="F266" s="22"/>
      <c r="G266" s="21">
        <v>7.26</v>
      </c>
      <c r="H266" s="24"/>
      <c r="I266" s="24">
        <f t="shared" si="16"/>
        <v>7.26</v>
      </c>
      <c r="J266" s="20" t="s">
        <v>1611</v>
      </c>
      <c r="K266" s="24">
        <f t="shared" si="17"/>
        <v>21.78</v>
      </c>
      <c r="L266" s="29">
        <f t="shared" si="18"/>
        <v>108.9</v>
      </c>
      <c r="M266" s="20"/>
      <c r="N266" s="20"/>
    </row>
    <row r="267" spans="1:14">
      <c r="A267" s="20">
        <v>262</v>
      </c>
      <c r="B267" s="21" t="s">
        <v>2386</v>
      </c>
      <c r="C267" s="21" t="s">
        <v>18</v>
      </c>
      <c r="D267" s="21" t="s">
        <v>2387</v>
      </c>
      <c r="E267" s="22" t="s">
        <v>2388</v>
      </c>
      <c r="F267" s="22"/>
      <c r="G267" s="21">
        <v>5.19</v>
      </c>
      <c r="H267" s="24"/>
      <c r="I267" s="24">
        <f t="shared" si="16"/>
        <v>5.19</v>
      </c>
      <c r="J267" s="20" t="s">
        <v>1611</v>
      </c>
      <c r="K267" s="24">
        <f t="shared" si="17"/>
        <v>15.57</v>
      </c>
      <c r="L267" s="29">
        <f t="shared" si="18"/>
        <v>77.85</v>
      </c>
      <c r="M267" s="20"/>
      <c r="N267" s="20"/>
    </row>
    <row r="268" spans="1:14">
      <c r="A268" s="20">
        <v>263</v>
      </c>
      <c r="B268" s="21" t="s">
        <v>2389</v>
      </c>
      <c r="C268" s="21" t="s">
        <v>18</v>
      </c>
      <c r="D268" s="21" t="s">
        <v>2390</v>
      </c>
      <c r="E268" s="22" t="s">
        <v>2391</v>
      </c>
      <c r="F268" s="22"/>
      <c r="G268" s="21">
        <v>3.32</v>
      </c>
      <c r="H268" s="24"/>
      <c r="I268" s="24">
        <f t="shared" si="16"/>
        <v>3.32</v>
      </c>
      <c r="J268" s="20" t="s">
        <v>1611</v>
      </c>
      <c r="K268" s="24">
        <f t="shared" si="17"/>
        <v>9.96</v>
      </c>
      <c r="L268" s="29">
        <f t="shared" si="18"/>
        <v>49.8</v>
      </c>
      <c r="M268" s="20"/>
      <c r="N268" s="20"/>
    </row>
    <row r="269" spans="1:14">
      <c r="A269" s="20">
        <v>264</v>
      </c>
      <c r="B269" s="21" t="s">
        <v>2392</v>
      </c>
      <c r="C269" s="21" t="s">
        <v>18</v>
      </c>
      <c r="D269" s="21" t="s">
        <v>2393</v>
      </c>
      <c r="E269" s="22" t="s">
        <v>2394</v>
      </c>
      <c r="F269" s="22"/>
      <c r="G269" s="21">
        <v>3.81</v>
      </c>
      <c r="H269" s="24"/>
      <c r="I269" s="24">
        <f t="shared" si="16"/>
        <v>3.81</v>
      </c>
      <c r="J269" s="20" t="s">
        <v>1611</v>
      </c>
      <c r="K269" s="24">
        <f t="shared" si="17"/>
        <v>11.43</v>
      </c>
      <c r="L269" s="29">
        <f t="shared" si="18"/>
        <v>57.15</v>
      </c>
      <c r="M269" s="20"/>
      <c r="N269" s="20"/>
    </row>
    <row r="270" spans="1:14">
      <c r="A270" s="20">
        <v>265</v>
      </c>
      <c r="B270" s="21" t="s">
        <v>2395</v>
      </c>
      <c r="C270" s="21" t="s">
        <v>18</v>
      </c>
      <c r="D270" s="21" t="s">
        <v>2396</v>
      </c>
      <c r="E270" s="22" t="s">
        <v>794</v>
      </c>
      <c r="F270" s="22"/>
      <c r="G270" s="21">
        <v>7.61</v>
      </c>
      <c r="H270" s="24"/>
      <c r="I270" s="24">
        <f t="shared" si="16"/>
        <v>7.61</v>
      </c>
      <c r="J270" s="20" t="s">
        <v>1611</v>
      </c>
      <c r="K270" s="24">
        <f t="shared" si="17"/>
        <v>22.83</v>
      </c>
      <c r="L270" s="29">
        <f t="shared" si="18"/>
        <v>114.15</v>
      </c>
      <c r="M270" s="20"/>
      <c r="N270" s="20"/>
    </row>
    <row r="271" customFormat="1" spans="1:14">
      <c r="A271" s="20">
        <v>266</v>
      </c>
      <c r="B271" s="21" t="s">
        <v>2397</v>
      </c>
      <c r="C271" s="21" t="s">
        <v>18</v>
      </c>
      <c r="D271" s="21" t="s">
        <v>2398</v>
      </c>
      <c r="E271" s="22" t="s">
        <v>2399</v>
      </c>
      <c r="F271" s="22"/>
      <c r="G271" s="21">
        <v>4.42</v>
      </c>
      <c r="H271" s="24"/>
      <c r="I271" s="24">
        <f t="shared" si="16"/>
        <v>4.42</v>
      </c>
      <c r="J271" s="20" t="s">
        <v>1611</v>
      </c>
      <c r="K271" s="24">
        <f t="shared" ref="K271:K279" si="19">I271*3</f>
        <v>13.26</v>
      </c>
      <c r="L271" s="29">
        <f t="shared" ref="L271:L279" si="20">I271*15</f>
        <v>66.3</v>
      </c>
      <c r="M271" s="20"/>
      <c r="N271" s="20"/>
    </row>
    <row r="272" customFormat="1" spans="1:14">
      <c r="A272" s="20">
        <v>267</v>
      </c>
      <c r="B272" s="21" t="s">
        <v>2400</v>
      </c>
      <c r="C272" s="21" t="s">
        <v>18</v>
      </c>
      <c r="D272" s="21" t="s">
        <v>2401</v>
      </c>
      <c r="E272" s="22" t="s">
        <v>2402</v>
      </c>
      <c r="F272" s="22"/>
      <c r="G272" s="21">
        <v>3.16</v>
      </c>
      <c r="H272" s="24"/>
      <c r="I272" s="24">
        <f t="shared" si="16"/>
        <v>3.16</v>
      </c>
      <c r="J272" s="20" t="s">
        <v>1611</v>
      </c>
      <c r="K272" s="24">
        <f t="shared" si="19"/>
        <v>9.48</v>
      </c>
      <c r="L272" s="29">
        <f t="shared" si="20"/>
        <v>47.4</v>
      </c>
      <c r="M272" s="20"/>
      <c r="N272" s="20"/>
    </row>
    <row r="273" customFormat="1" spans="1:14">
      <c r="A273" s="20">
        <v>268</v>
      </c>
      <c r="B273" s="21" t="s">
        <v>2403</v>
      </c>
      <c r="C273" s="21" t="s">
        <v>18</v>
      </c>
      <c r="D273" s="21" t="s">
        <v>2404</v>
      </c>
      <c r="E273" s="22" t="s">
        <v>2405</v>
      </c>
      <c r="F273" s="22"/>
      <c r="G273" s="21">
        <v>4.59</v>
      </c>
      <c r="H273" s="24"/>
      <c r="I273" s="24">
        <f t="shared" si="16"/>
        <v>4.59</v>
      </c>
      <c r="J273" s="20" t="s">
        <v>1611</v>
      </c>
      <c r="K273" s="24">
        <f t="shared" si="19"/>
        <v>13.77</v>
      </c>
      <c r="L273" s="29">
        <f t="shared" si="20"/>
        <v>68.85</v>
      </c>
      <c r="M273" s="20"/>
      <c r="N273" s="20"/>
    </row>
    <row r="274" customFormat="1" spans="1:14">
      <c r="A274" s="20">
        <v>269</v>
      </c>
      <c r="B274" s="21" t="s">
        <v>2406</v>
      </c>
      <c r="C274" s="21" t="s">
        <v>18</v>
      </c>
      <c r="D274" s="21" t="s">
        <v>2407</v>
      </c>
      <c r="E274" s="22" t="s">
        <v>2408</v>
      </c>
      <c r="F274" s="22"/>
      <c r="G274" s="21">
        <v>2.81</v>
      </c>
      <c r="H274" s="24"/>
      <c r="I274" s="24">
        <f t="shared" si="16"/>
        <v>2.81</v>
      </c>
      <c r="J274" s="20" t="s">
        <v>1611</v>
      </c>
      <c r="K274" s="24">
        <f t="shared" si="19"/>
        <v>8.43</v>
      </c>
      <c r="L274" s="29">
        <f t="shared" si="20"/>
        <v>42.15</v>
      </c>
      <c r="M274" s="20"/>
      <c r="N274" s="20"/>
    </row>
    <row r="275" customFormat="1" spans="1:14">
      <c r="A275" s="20">
        <v>270</v>
      </c>
      <c r="B275" s="21" t="s">
        <v>2409</v>
      </c>
      <c r="C275" s="21" t="s">
        <v>18</v>
      </c>
      <c r="D275" s="21" t="s">
        <v>2410</v>
      </c>
      <c r="E275" s="22" t="s">
        <v>2411</v>
      </c>
      <c r="F275" s="22"/>
      <c r="G275" s="21">
        <v>3.29</v>
      </c>
      <c r="H275" s="24"/>
      <c r="I275" s="24">
        <f t="shared" si="16"/>
        <v>3.29</v>
      </c>
      <c r="J275" s="20" t="s">
        <v>1611</v>
      </c>
      <c r="K275" s="24">
        <f t="shared" si="19"/>
        <v>9.87</v>
      </c>
      <c r="L275" s="29">
        <f t="shared" si="20"/>
        <v>49.35</v>
      </c>
      <c r="M275" s="20"/>
      <c r="N275" s="20"/>
    </row>
    <row r="276" customFormat="1" spans="1:14">
      <c r="A276" s="20">
        <v>271</v>
      </c>
      <c r="B276" s="21" t="s">
        <v>2412</v>
      </c>
      <c r="C276" s="21" t="s">
        <v>18</v>
      </c>
      <c r="D276" s="21" t="s">
        <v>2413</v>
      </c>
      <c r="E276" s="22" t="s">
        <v>2414</v>
      </c>
      <c r="F276" s="22"/>
      <c r="G276" s="21">
        <v>3.15</v>
      </c>
      <c r="H276" s="24"/>
      <c r="I276" s="24">
        <f t="shared" si="16"/>
        <v>3.15</v>
      </c>
      <c r="J276" s="20" t="s">
        <v>1611</v>
      </c>
      <c r="K276" s="24">
        <f t="shared" si="19"/>
        <v>9.45</v>
      </c>
      <c r="L276" s="29">
        <f t="shared" si="20"/>
        <v>47.25</v>
      </c>
      <c r="M276" s="20"/>
      <c r="N276" s="20"/>
    </row>
    <row r="277" customFormat="1" spans="1:14">
      <c r="A277" s="20">
        <v>272</v>
      </c>
      <c r="B277" s="21" t="s">
        <v>2415</v>
      </c>
      <c r="C277" s="21" t="s">
        <v>18</v>
      </c>
      <c r="D277" s="21" t="s">
        <v>2416</v>
      </c>
      <c r="E277" s="22" t="s">
        <v>2417</v>
      </c>
      <c r="F277" s="22"/>
      <c r="G277" s="21">
        <v>7.27</v>
      </c>
      <c r="H277" s="24"/>
      <c r="I277" s="24">
        <f t="shared" si="16"/>
        <v>7.27</v>
      </c>
      <c r="J277" s="20" t="s">
        <v>1611</v>
      </c>
      <c r="K277" s="24">
        <f t="shared" si="19"/>
        <v>21.81</v>
      </c>
      <c r="L277" s="29">
        <f t="shared" si="20"/>
        <v>109.05</v>
      </c>
      <c r="M277" s="20"/>
      <c r="N277" s="20"/>
    </row>
    <row r="278" customFormat="1" spans="1:14">
      <c r="A278" s="20">
        <v>273</v>
      </c>
      <c r="B278" s="21" t="s">
        <v>2418</v>
      </c>
      <c r="C278" s="21" t="s">
        <v>18</v>
      </c>
      <c r="D278" s="21" t="s">
        <v>2419</v>
      </c>
      <c r="E278" s="22" t="s">
        <v>2420</v>
      </c>
      <c r="F278" s="22"/>
      <c r="G278" s="21">
        <f>0.97+1.49</f>
        <v>2.46</v>
      </c>
      <c r="H278" s="24"/>
      <c r="I278" s="24">
        <f t="shared" si="16"/>
        <v>2.46</v>
      </c>
      <c r="J278" s="20" t="s">
        <v>1611</v>
      </c>
      <c r="K278" s="24">
        <f t="shared" si="19"/>
        <v>7.38</v>
      </c>
      <c r="L278" s="29">
        <f t="shared" si="20"/>
        <v>36.9</v>
      </c>
      <c r="M278" s="20"/>
      <c r="N278" s="20"/>
    </row>
    <row r="279" customFormat="1" spans="1:14">
      <c r="A279" s="20">
        <v>274</v>
      </c>
      <c r="B279" s="21" t="s">
        <v>2421</v>
      </c>
      <c r="C279" s="21" t="s">
        <v>18</v>
      </c>
      <c r="D279" s="21" t="s">
        <v>2422</v>
      </c>
      <c r="E279" s="22" t="s">
        <v>2423</v>
      </c>
      <c r="F279" s="22"/>
      <c r="G279" s="21">
        <v>3.86</v>
      </c>
      <c r="H279" s="24"/>
      <c r="I279" s="24">
        <f t="shared" si="16"/>
        <v>3.86</v>
      </c>
      <c r="J279" s="20" t="s">
        <v>1611</v>
      </c>
      <c r="K279" s="24">
        <f t="shared" ref="K279:K298" si="21">I279*3</f>
        <v>11.58</v>
      </c>
      <c r="L279" s="29">
        <f t="shared" ref="L279:L298" si="22">I279*15</f>
        <v>57.9</v>
      </c>
      <c r="M279" s="20"/>
      <c r="N279" s="20"/>
    </row>
    <row r="280" customFormat="1" spans="1:14">
      <c r="A280" s="20">
        <v>275</v>
      </c>
      <c r="B280" s="21" t="s">
        <v>2424</v>
      </c>
      <c r="C280" s="21" t="s">
        <v>18</v>
      </c>
      <c r="D280" s="21" t="s">
        <v>2425</v>
      </c>
      <c r="E280" s="22" t="s">
        <v>2426</v>
      </c>
      <c r="F280" s="22"/>
      <c r="G280" s="21">
        <v>2.32</v>
      </c>
      <c r="H280" s="24"/>
      <c r="I280" s="24">
        <f t="shared" ref="I280:I298" si="23">G280</f>
        <v>2.32</v>
      </c>
      <c r="J280" s="20" t="s">
        <v>1611</v>
      </c>
      <c r="K280" s="24">
        <f t="shared" si="21"/>
        <v>6.96</v>
      </c>
      <c r="L280" s="29">
        <f t="shared" si="22"/>
        <v>34.8</v>
      </c>
      <c r="M280" s="20"/>
      <c r="N280" s="20"/>
    </row>
    <row r="281" customFormat="1" spans="1:14">
      <c r="A281" s="20">
        <v>276</v>
      </c>
      <c r="B281" s="21" t="s">
        <v>2427</v>
      </c>
      <c r="C281" s="21" t="s">
        <v>18</v>
      </c>
      <c r="D281" s="21" t="s">
        <v>2428</v>
      </c>
      <c r="E281" s="22" t="s">
        <v>2429</v>
      </c>
      <c r="F281" s="22"/>
      <c r="G281" s="21">
        <v>2.36</v>
      </c>
      <c r="H281" s="24"/>
      <c r="I281" s="24">
        <f t="shared" si="23"/>
        <v>2.36</v>
      </c>
      <c r="J281" s="20" t="s">
        <v>1611</v>
      </c>
      <c r="K281" s="24">
        <f t="shared" si="21"/>
        <v>7.08</v>
      </c>
      <c r="L281" s="29">
        <f t="shared" si="22"/>
        <v>35.4</v>
      </c>
      <c r="M281" s="20"/>
      <c r="N281" s="20"/>
    </row>
    <row r="282" customFormat="1" spans="1:14">
      <c r="A282" s="20">
        <v>277</v>
      </c>
      <c r="B282" s="21" t="s">
        <v>2430</v>
      </c>
      <c r="C282" s="21" t="s">
        <v>18</v>
      </c>
      <c r="D282" s="21" t="s">
        <v>2431</v>
      </c>
      <c r="E282" s="22" t="s">
        <v>2432</v>
      </c>
      <c r="F282" s="22"/>
      <c r="G282" s="21">
        <v>4.22</v>
      </c>
      <c r="H282" s="24"/>
      <c r="I282" s="24">
        <f t="shared" si="23"/>
        <v>4.22</v>
      </c>
      <c r="J282" s="20" t="s">
        <v>1611</v>
      </c>
      <c r="K282" s="24">
        <f t="shared" si="21"/>
        <v>12.66</v>
      </c>
      <c r="L282" s="29">
        <f t="shared" si="22"/>
        <v>63.3</v>
      </c>
      <c r="M282" s="20"/>
      <c r="N282" s="20"/>
    </row>
    <row r="283" customFormat="1" spans="1:14">
      <c r="A283" s="20">
        <v>278</v>
      </c>
      <c r="B283" s="21" t="s">
        <v>2433</v>
      </c>
      <c r="C283" s="21" t="s">
        <v>18</v>
      </c>
      <c r="D283" s="21" t="s">
        <v>2434</v>
      </c>
      <c r="E283" s="22" t="s">
        <v>2435</v>
      </c>
      <c r="F283" s="22"/>
      <c r="G283" s="21">
        <v>3.07</v>
      </c>
      <c r="H283" s="24"/>
      <c r="I283" s="24">
        <f t="shared" si="23"/>
        <v>3.07</v>
      </c>
      <c r="J283" s="20" t="s">
        <v>1611</v>
      </c>
      <c r="K283" s="24">
        <f t="shared" si="21"/>
        <v>9.21</v>
      </c>
      <c r="L283" s="29">
        <f t="shared" si="22"/>
        <v>46.05</v>
      </c>
      <c r="M283" s="20"/>
      <c r="N283" s="20"/>
    </row>
    <row r="284" customFormat="1" spans="1:14">
      <c r="A284" s="20">
        <v>279</v>
      </c>
      <c r="B284" s="21" t="s">
        <v>2436</v>
      </c>
      <c r="C284" s="21" t="s">
        <v>18</v>
      </c>
      <c r="D284" s="21" t="s">
        <v>2437</v>
      </c>
      <c r="E284" s="22" t="s">
        <v>2438</v>
      </c>
      <c r="F284" s="22"/>
      <c r="G284" s="21">
        <v>2.7</v>
      </c>
      <c r="H284" s="24"/>
      <c r="I284" s="24">
        <f t="shared" si="23"/>
        <v>2.7</v>
      </c>
      <c r="J284" s="20" t="s">
        <v>1611</v>
      </c>
      <c r="K284" s="24">
        <f t="shared" si="21"/>
        <v>8.1</v>
      </c>
      <c r="L284" s="29">
        <f t="shared" si="22"/>
        <v>40.5</v>
      </c>
      <c r="M284" s="20"/>
      <c r="N284" s="20"/>
    </row>
    <row r="285" customFormat="1" spans="1:14">
      <c r="A285" s="20">
        <v>280</v>
      </c>
      <c r="B285" s="21" t="s">
        <v>2439</v>
      </c>
      <c r="C285" s="21" t="s">
        <v>18</v>
      </c>
      <c r="D285" s="21" t="s">
        <v>2440</v>
      </c>
      <c r="E285" s="22" t="s">
        <v>2441</v>
      </c>
      <c r="F285" s="22"/>
      <c r="G285" s="21">
        <v>3.52</v>
      </c>
      <c r="H285" s="24"/>
      <c r="I285" s="24">
        <f t="shared" si="23"/>
        <v>3.52</v>
      </c>
      <c r="J285" s="20" t="s">
        <v>1611</v>
      </c>
      <c r="K285" s="24">
        <f t="shared" si="21"/>
        <v>10.56</v>
      </c>
      <c r="L285" s="29">
        <f t="shared" si="22"/>
        <v>52.8</v>
      </c>
      <c r="M285" s="20"/>
      <c r="N285" s="20"/>
    </row>
    <row r="286" customFormat="1" spans="1:14">
      <c r="A286" s="20">
        <v>281</v>
      </c>
      <c r="B286" s="21" t="s">
        <v>2442</v>
      </c>
      <c r="C286" s="21" t="s">
        <v>18</v>
      </c>
      <c r="D286" s="21" t="s">
        <v>2443</v>
      </c>
      <c r="E286" s="22" t="s">
        <v>2444</v>
      </c>
      <c r="F286" s="22"/>
      <c r="G286" s="21">
        <v>2.93</v>
      </c>
      <c r="H286" s="24"/>
      <c r="I286" s="24">
        <f t="shared" si="23"/>
        <v>2.93</v>
      </c>
      <c r="J286" s="20" t="s">
        <v>1611</v>
      </c>
      <c r="K286" s="24">
        <f t="shared" si="21"/>
        <v>8.79</v>
      </c>
      <c r="L286" s="29">
        <f t="shared" si="22"/>
        <v>43.95</v>
      </c>
      <c r="M286" s="20"/>
      <c r="N286" s="20"/>
    </row>
    <row r="287" customFormat="1" spans="1:14">
      <c r="A287" s="20">
        <v>282</v>
      </c>
      <c r="B287" s="21" t="s">
        <v>2445</v>
      </c>
      <c r="C287" s="21" t="s">
        <v>18</v>
      </c>
      <c r="D287" s="21" t="s">
        <v>2446</v>
      </c>
      <c r="E287" s="22" t="s">
        <v>2447</v>
      </c>
      <c r="F287" s="22"/>
      <c r="G287" s="21">
        <v>3.32</v>
      </c>
      <c r="H287" s="24"/>
      <c r="I287" s="24">
        <f t="shared" si="23"/>
        <v>3.32</v>
      </c>
      <c r="J287" s="20" t="s">
        <v>1611</v>
      </c>
      <c r="K287" s="24">
        <f t="shared" si="21"/>
        <v>9.96</v>
      </c>
      <c r="L287" s="29">
        <f t="shared" si="22"/>
        <v>49.8</v>
      </c>
      <c r="M287" s="20"/>
      <c r="N287" s="20"/>
    </row>
    <row r="288" customFormat="1" spans="1:14">
      <c r="A288" s="20">
        <v>283</v>
      </c>
      <c r="B288" s="21" t="s">
        <v>2448</v>
      </c>
      <c r="C288" s="21" t="s">
        <v>18</v>
      </c>
      <c r="D288" s="21" t="s">
        <v>2449</v>
      </c>
      <c r="E288" s="22" t="s">
        <v>2450</v>
      </c>
      <c r="F288" s="22"/>
      <c r="G288" s="21">
        <v>5.7</v>
      </c>
      <c r="H288" s="24"/>
      <c r="I288" s="24">
        <f t="shared" si="23"/>
        <v>5.7</v>
      </c>
      <c r="J288" s="20" t="s">
        <v>1611</v>
      </c>
      <c r="K288" s="24">
        <f t="shared" si="21"/>
        <v>17.1</v>
      </c>
      <c r="L288" s="29">
        <f t="shared" si="22"/>
        <v>85.5</v>
      </c>
      <c r="M288" s="20"/>
      <c r="N288" s="20"/>
    </row>
    <row r="289" customFormat="1" spans="1:14">
      <c r="A289" s="20">
        <v>284</v>
      </c>
      <c r="B289" s="21" t="s">
        <v>2451</v>
      </c>
      <c r="C289" s="21" t="s">
        <v>18</v>
      </c>
      <c r="D289" s="21" t="s">
        <v>2452</v>
      </c>
      <c r="E289" s="22" t="s">
        <v>2453</v>
      </c>
      <c r="F289" s="22"/>
      <c r="G289" s="21">
        <v>6.2</v>
      </c>
      <c r="H289" s="24"/>
      <c r="I289" s="24">
        <f t="shared" si="23"/>
        <v>6.2</v>
      </c>
      <c r="J289" s="20" t="s">
        <v>1611</v>
      </c>
      <c r="K289" s="24">
        <f t="shared" si="21"/>
        <v>18.6</v>
      </c>
      <c r="L289" s="29">
        <f t="shared" si="22"/>
        <v>93</v>
      </c>
      <c r="M289" s="20"/>
      <c r="N289" s="20"/>
    </row>
    <row r="290" customFormat="1" spans="1:14">
      <c r="A290" s="20">
        <v>285</v>
      </c>
      <c r="B290" s="21" t="s">
        <v>2454</v>
      </c>
      <c r="C290" s="21" t="s">
        <v>18</v>
      </c>
      <c r="D290" s="21" t="s">
        <v>2455</v>
      </c>
      <c r="E290" s="22" t="s">
        <v>2456</v>
      </c>
      <c r="F290" s="22"/>
      <c r="G290" s="21">
        <v>2.87</v>
      </c>
      <c r="H290" s="24"/>
      <c r="I290" s="24">
        <f t="shared" si="23"/>
        <v>2.87</v>
      </c>
      <c r="J290" s="20" t="s">
        <v>1611</v>
      </c>
      <c r="K290" s="24">
        <f t="shared" si="21"/>
        <v>8.61</v>
      </c>
      <c r="L290" s="29">
        <f t="shared" si="22"/>
        <v>43.05</v>
      </c>
      <c r="M290" s="20"/>
      <c r="N290" s="20"/>
    </row>
    <row r="291" customFormat="1" spans="1:14">
      <c r="A291" s="20">
        <v>286</v>
      </c>
      <c r="B291" s="21" t="s">
        <v>2457</v>
      </c>
      <c r="C291" s="21" t="s">
        <v>18</v>
      </c>
      <c r="D291" s="21" t="s">
        <v>2458</v>
      </c>
      <c r="E291" s="22" t="s">
        <v>2459</v>
      </c>
      <c r="F291" s="22"/>
      <c r="G291" s="21">
        <v>2.21</v>
      </c>
      <c r="H291" s="24"/>
      <c r="I291" s="24">
        <f t="shared" si="23"/>
        <v>2.21</v>
      </c>
      <c r="J291" s="20" t="s">
        <v>1611</v>
      </c>
      <c r="K291" s="24">
        <f t="shared" si="21"/>
        <v>6.63</v>
      </c>
      <c r="L291" s="29">
        <f t="shared" si="22"/>
        <v>33.15</v>
      </c>
      <c r="M291" s="20"/>
      <c r="N291" s="20"/>
    </row>
    <row r="292" customFormat="1" spans="1:14">
      <c r="A292" s="20">
        <v>287</v>
      </c>
      <c r="B292" s="21" t="s">
        <v>2460</v>
      </c>
      <c r="C292" s="21" t="s">
        <v>18</v>
      </c>
      <c r="D292" s="21" t="s">
        <v>2461</v>
      </c>
      <c r="E292" s="22" t="s">
        <v>2462</v>
      </c>
      <c r="F292" s="22"/>
      <c r="G292" s="21">
        <v>4.47</v>
      </c>
      <c r="H292" s="24"/>
      <c r="I292" s="24">
        <f t="shared" si="23"/>
        <v>4.47</v>
      </c>
      <c r="J292" s="20" t="s">
        <v>1611</v>
      </c>
      <c r="K292" s="24">
        <f t="shared" si="21"/>
        <v>13.41</v>
      </c>
      <c r="L292" s="29">
        <f t="shared" si="22"/>
        <v>67.05</v>
      </c>
      <c r="M292" s="20"/>
      <c r="N292" s="20"/>
    </row>
    <row r="293" customFormat="1" spans="1:14">
      <c r="A293" s="20">
        <v>288</v>
      </c>
      <c r="B293" s="21" t="s">
        <v>2463</v>
      </c>
      <c r="C293" s="21" t="s">
        <v>18</v>
      </c>
      <c r="D293" s="21" t="s">
        <v>2464</v>
      </c>
      <c r="E293" s="22" t="s">
        <v>2465</v>
      </c>
      <c r="F293" s="22"/>
      <c r="G293" s="21">
        <v>5.47</v>
      </c>
      <c r="H293" s="24"/>
      <c r="I293" s="24">
        <f t="shared" si="23"/>
        <v>5.47</v>
      </c>
      <c r="J293" s="20" t="s">
        <v>1611</v>
      </c>
      <c r="K293" s="24">
        <f t="shared" si="21"/>
        <v>16.41</v>
      </c>
      <c r="L293" s="29">
        <f t="shared" si="22"/>
        <v>82.05</v>
      </c>
      <c r="M293" s="20"/>
      <c r="N293" s="20"/>
    </row>
    <row r="294" customFormat="1" spans="1:14">
      <c r="A294" s="20">
        <v>289</v>
      </c>
      <c r="B294" s="21" t="s">
        <v>2466</v>
      </c>
      <c r="C294" s="21" t="s">
        <v>18</v>
      </c>
      <c r="D294" s="21" t="s">
        <v>2467</v>
      </c>
      <c r="E294" s="22" t="s">
        <v>2468</v>
      </c>
      <c r="F294" s="22"/>
      <c r="G294" s="21">
        <v>6.39</v>
      </c>
      <c r="H294" s="24"/>
      <c r="I294" s="24">
        <f t="shared" si="23"/>
        <v>6.39</v>
      </c>
      <c r="J294" s="20" t="s">
        <v>1611</v>
      </c>
      <c r="K294" s="24">
        <f t="shared" si="21"/>
        <v>19.17</v>
      </c>
      <c r="L294" s="29">
        <f t="shared" si="22"/>
        <v>95.85</v>
      </c>
      <c r="M294" s="20"/>
      <c r="N294" s="20"/>
    </row>
    <row r="295" customFormat="1" spans="1:14">
      <c r="A295" s="20">
        <v>290</v>
      </c>
      <c r="B295" s="21" t="s">
        <v>2469</v>
      </c>
      <c r="C295" s="21" t="s">
        <v>18</v>
      </c>
      <c r="D295" s="21" t="s">
        <v>2470</v>
      </c>
      <c r="E295" s="33" t="s">
        <v>2471</v>
      </c>
      <c r="F295" s="22"/>
      <c r="G295" s="21">
        <v>2.82</v>
      </c>
      <c r="H295" s="24"/>
      <c r="I295" s="24">
        <f t="shared" si="23"/>
        <v>2.82</v>
      </c>
      <c r="J295" s="20" t="s">
        <v>1611</v>
      </c>
      <c r="K295" s="24">
        <f t="shared" si="21"/>
        <v>8.46</v>
      </c>
      <c r="L295" s="29">
        <f t="shared" si="22"/>
        <v>42.3</v>
      </c>
      <c r="M295" s="20"/>
      <c r="N295" s="20"/>
    </row>
    <row r="296" spans="1:14">
      <c r="A296" s="20">
        <v>291</v>
      </c>
      <c r="B296" s="21" t="s">
        <v>2472</v>
      </c>
      <c r="C296" s="21" t="s">
        <v>18</v>
      </c>
      <c r="D296" s="21" t="s">
        <v>2473</v>
      </c>
      <c r="E296" s="33" t="s">
        <v>2474</v>
      </c>
      <c r="F296" s="33"/>
      <c r="G296" s="21">
        <v>5.44</v>
      </c>
      <c r="H296" s="34"/>
      <c r="I296" s="24">
        <f t="shared" si="23"/>
        <v>5.44</v>
      </c>
      <c r="J296" s="20" t="s">
        <v>1611</v>
      </c>
      <c r="K296" s="24">
        <f t="shared" si="21"/>
        <v>16.32</v>
      </c>
      <c r="L296" s="29">
        <f t="shared" si="22"/>
        <v>81.6</v>
      </c>
      <c r="M296" s="33"/>
      <c r="N296" s="33"/>
    </row>
    <row r="297" spans="1:14">
      <c r="A297" s="20">
        <v>292</v>
      </c>
      <c r="B297" s="21" t="s">
        <v>2475</v>
      </c>
      <c r="C297" s="21" t="s">
        <v>18</v>
      </c>
      <c r="D297" s="21" t="s">
        <v>2476</v>
      </c>
      <c r="E297" s="33" t="s">
        <v>2477</v>
      </c>
      <c r="F297" s="33"/>
      <c r="G297" s="21">
        <v>5.01</v>
      </c>
      <c r="H297" s="34"/>
      <c r="I297" s="24">
        <f t="shared" si="23"/>
        <v>5.01</v>
      </c>
      <c r="J297" s="20" t="s">
        <v>1611</v>
      </c>
      <c r="K297" s="24">
        <f t="shared" si="21"/>
        <v>15.03</v>
      </c>
      <c r="L297" s="29">
        <f t="shared" si="22"/>
        <v>75.15</v>
      </c>
      <c r="M297" s="33"/>
      <c r="N297" s="33"/>
    </row>
    <row r="298" spans="1:14">
      <c r="A298" s="20">
        <v>293</v>
      </c>
      <c r="B298" s="21" t="s">
        <v>2478</v>
      </c>
      <c r="C298" s="21" t="s">
        <v>18</v>
      </c>
      <c r="D298" s="21" t="s">
        <v>2479</v>
      </c>
      <c r="E298" s="33" t="s">
        <v>2480</v>
      </c>
      <c r="F298" s="33"/>
      <c r="G298" s="21">
        <f>2.12+1.67</f>
        <v>3.79</v>
      </c>
      <c r="H298" s="34"/>
      <c r="I298" s="24">
        <f t="shared" si="23"/>
        <v>3.79</v>
      </c>
      <c r="J298" s="20" t="s">
        <v>1611</v>
      </c>
      <c r="K298" s="24">
        <f t="shared" si="21"/>
        <v>11.37</v>
      </c>
      <c r="L298" s="29">
        <f t="shared" si="22"/>
        <v>56.85</v>
      </c>
      <c r="M298" s="33"/>
      <c r="N298" s="33"/>
    </row>
    <row r="299" spans="1:14">
      <c r="A299" s="20" t="s">
        <v>16</v>
      </c>
      <c r="B299" s="33"/>
      <c r="C299" s="35" t="s">
        <v>187</v>
      </c>
      <c r="D299" s="33" t="s">
        <v>188</v>
      </c>
      <c r="E299" s="33" t="s">
        <v>189</v>
      </c>
      <c r="F299" s="33"/>
      <c r="G299" s="51">
        <f>SUM(G6:G298)</f>
        <v>1030</v>
      </c>
      <c r="H299" s="34"/>
      <c r="I299" s="33">
        <f>SUM(I6:I298)</f>
        <v>1030</v>
      </c>
      <c r="J299" s="33"/>
      <c r="K299" s="33">
        <f>SUM(K6:K298)</f>
        <v>3090</v>
      </c>
      <c r="L299" s="33">
        <f>SUM(L6:L298)</f>
        <v>15450</v>
      </c>
      <c r="M299" s="33"/>
      <c r="N299" s="33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91"/>
  <sheetViews>
    <sheetView workbookViewId="0">
      <selection activeCell="S31" sqref="S31"/>
    </sheetView>
  </sheetViews>
  <sheetFormatPr defaultColWidth="9" defaultRowHeight="13.5"/>
  <cols>
    <col min="1" max="1" width="5.25" style="1" customWidth="1"/>
    <col min="2" max="2" width="9" style="1"/>
    <col min="3" max="3" width="18.875" style="2" customWidth="1"/>
    <col min="4" max="4" width="20.75" style="1" customWidth="1"/>
    <col min="5" max="5" width="10.625" style="1" customWidth="1"/>
    <col min="6" max="6" width="5.875" style="1" customWidth="1"/>
    <col min="7" max="7" width="8.125" style="1" customWidth="1"/>
    <col min="8" max="8" width="5.625" style="3" customWidth="1"/>
    <col min="9" max="10" width="9" style="1"/>
    <col min="11" max="11" width="9" style="3"/>
    <col min="12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2481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3">
      <c r="A3" s="9"/>
      <c r="B3" s="9"/>
      <c r="C3" s="10"/>
      <c r="D3" s="9"/>
      <c r="E3" s="9"/>
      <c r="F3" s="9"/>
      <c r="G3" s="9"/>
      <c r="H3" s="11"/>
      <c r="I3" s="9"/>
      <c r="J3" s="9"/>
      <c r="K3" s="11" t="s">
        <v>1</v>
      </c>
      <c r="L3" s="9"/>
      <c r="M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3" t="s">
        <v>2482</v>
      </c>
      <c r="C6" s="23" t="s">
        <v>18</v>
      </c>
      <c r="D6" s="23" t="s">
        <v>2483</v>
      </c>
      <c r="E6" s="22" t="s">
        <v>2484</v>
      </c>
      <c r="F6" s="22"/>
      <c r="G6" s="23">
        <v>3.54</v>
      </c>
      <c r="H6" s="24"/>
      <c r="I6" s="24">
        <f>G6</f>
        <v>3.54</v>
      </c>
      <c r="J6" s="20" t="s">
        <v>2485</v>
      </c>
      <c r="K6" s="24">
        <f>I6*3</f>
        <v>10.62</v>
      </c>
      <c r="L6" s="29">
        <f>I6*15</f>
        <v>53.1</v>
      </c>
      <c r="M6" s="20"/>
      <c r="N6" s="20"/>
    </row>
    <row r="7" spans="1:14">
      <c r="A7" s="20">
        <v>2</v>
      </c>
      <c r="B7" s="23" t="s">
        <v>2486</v>
      </c>
      <c r="C7" s="23" t="s">
        <v>18</v>
      </c>
      <c r="D7" s="23" t="s">
        <v>2233</v>
      </c>
      <c r="E7" s="22" t="s">
        <v>2487</v>
      </c>
      <c r="F7" s="22"/>
      <c r="G7" s="23">
        <v>7.01</v>
      </c>
      <c r="H7" s="24"/>
      <c r="I7" s="24">
        <f t="shared" ref="I7:I90" si="0">G7</f>
        <v>7.01</v>
      </c>
      <c r="J7" s="20" t="s">
        <v>2485</v>
      </c>
      <c r="K7" s="24">
        <f t="shared" ref="K7:K69" si="1">I7*3</f>
        <v>21.03</v>
      </c>
      <c r="L7" s="29">
        <f t="shared" ref="L7:L69" si="2">I7*15</f>
        <v>105.15</v>
      </c>
      <c r="M7" s="20"/>
      <c r="N7" s="20"/>
    </row>
    <row r="8" spans="1:14">
      <c r="A8" s="20">
        <v>3</v>
      </c>
      <c r="B8" s="23" t="s">
        <v>2488</v>
      </c>
      <c r="C8" s="23" t="s">
        <v>18</v>
      </c>
      <c r="D8" s="23" t="s">
        <v>2489</v>
      </c>
      <c r="E8" s="22" t="s">
        <v>2490</v>
      </c>
      <c r="F8" s="22"/>
      <c r="G8" s="23">
        <v>6.8</v>
      </c>
      <c r="H8" s="24"/>
      <c r="I8" s="24">
        <f t="shared" si="0"/>
        <v>6.8</v>
      </c>
      <c r="J8" s="20" t="s">
        <v>2485</v>
      </c>
      <c r="K8" s="24">
        <f t="shared" si="1"/>
        <v>20.4</v>
      </c>
      <c r="L8" s="29">
        <f t="shared" si="2"/>
        <v>102</v>
      </c>
      <c r="M8" s="20"/>
      <c r="N8" s="20"/>
    </row>
    <row r="9" spans="1:14">
      <c r="A9" s="20">
        <v>4</v>
      </c>
      <c r="B9" s="23" t="s">
        <v>2491</v>
      </c>
      <c r="C9" s="23" t="s">
        <v>18</v>
      </c>
      <c r="D9" s="23" t="s">
        <v>2492</v>
      </c>
      <c r="E9" s="22" t="s">
        <v>2493</v>
      </c>
      <c r="F9" s="22"/>
      <c r="G9" s="23">
        <v>4.19</v>
      </c>
      <c r="H9" s="24"/>
      <c r="I9" s="24">
        <f t="shared" si="0"/>
        <v>4.19</v>
      </c>
      <c r="J9" s="20" t="s">
        <v>2485</v>
      </c>
      <c r="K9" s="24">
        <f t="shared" si="1"/>
        <v>12.57</v>
      </c>
      <c r="L9" s="29">
        <f t="shared" si="2"/>
        <v>62.85</v>
      </c>
      <c r="M9" s="20"/>
      <c r="N9" s="20"/>
    </row>
    <row r="10" spans="1:14">
      <c r="A10" s="20">
        <v>5</v>
      </c>
      <c r="B10" s="23" t="s">
        <v>2494</v>
      </c>
      <c r="C10" s="23" t="s">
        <v>18</v>
      </c>
      <c r="D10" s="23" t="s">
        <v>2495</v>
      </c>
      <c r="E10" s="22" t="s">
        <v>2496</v>
      </c>
      <c r="F10" s="22"/>
      <c r="G10" s="23">
        <v>4.92</v>
      </c>
      <c r="H10" s="24"/>
      <c r="I10" s="24">
        <f t="shared" si="0"/>
        <v>4.92</v>
      </c>
      <c r="J10" s="20" t="s">
        <v>2485</v>
      </c>
      <c r="K10" s="24">
        <f t="shared" si="1"/>
        <v>14.76</v>
      </c>
      <c r="L10" s="29">
        <f t="shared" si="2"/>
        <v>73.8</v>
      </c>
      <c r="M10" s="20"/>
      <c r="N10" s="20"/>
    </row>
    <row r="11" spans="1:14">
      <c r="A11" s="20">
        <v>6</v>
      </c>
      <c r="B11" s="23" t="s">
        <v>2497</v>
      </c>
      <c r="C11" s="23" t="s">
        <v>18</v>
      </c>
      <c r="D11" s="23" t="s">
        <v>2498</v>
      </c>
      <c r="E11" s="22" t="s">
        <v>2499</v>
      </c>
      <c r="F11" s="22"/>
      <c r="G11" s="23">
        <v>2.49</v>
      </c>
      <c r="H11" s="24"/>
      <c r="I11" s="24">
        <f t="shared" si="0"/>
        <v>2.49</v>
      </c>
      <c r="J11" s="20" t="s">
        <v>2485</v>
      </c>
      <c r="K11" s="24">
        <f t="shared" si="1"/>
        <v>7.47</v>
      </c>
      <c r="L11" s="29">
        <f t="shared" si="2"/>
        <v>37.35</v>
      </c>
      <c r="M11" s="20"/>
      <c r="N11" s="20"/>
    </row>
    <row r="12" spans="1:14">
      <c r="A12" s="20">
        <v>7</v>
      </c>
      <c r="B12" s="23" t="s">
        <v>2500</v>
      </c>
      <c r="C12" s="23" t="s">
        <v>18</v>
      </c>
      <c r="D12" s="23" t="s">
        <v>2501</v>
      </c>
      <c r="E12" s="22" t="s">
        <v>2502</v>
      </c>
      <c r="F12" s="22"/>
      <c r="G12" s="23">
        <v>4.1</v>
      </c>
      <c r="H12" s="24"/>
      <c r="I12" s="24">
        <f t="shared" si="0"/>
        <v>4.1</v>
      </c>
      <c r="J12" s="20" t="s">
        <v>2485</v>
      </c>
      <c r="K12" s="24">
        <f t="shared" si="1"/>
        <v>12.3</v>
      </c>
      <c r="L12" s="29">
        <f t="shared" si="2"/>
        <v>61.5</v>
      </c>
      <c r="M12" s="20"/>
      <c r="N12" s="20"/>
    </row>
    <row r="13" spans="1:14">
      <c r="A13" s="20">
        <v>8</v>
      </c>
      <c r="B13" s="23" t="s">
        <v>2503</v>
      </c>
      <c r="C13" s="23" t="s">
        <v>18</v>
      </c>
      <c r="D13" s="23" t="s">
        <v>2504</v>
      </c>
      <c r="E13" s="22" t="s">
        <v>2505</v>
      </c>
      <c r="F13" s="22"/>
      <c r="G13" s="23">
        <v>3.34</v>
      </c>
      <c r="H13" s="24"/>
      <c r="I13" s="24">
        <f t="shared" si="0"/>
        <v>3.34</v>
      </c>
      <c r="J13" s="20" t="s">
        <v>2485</v>
      </c>
      <c r="K13" s="24">
        <f t="shared" si="1"/>
        <v>10.02</v>
      </c>
      <c r="L13" s="29">
        <f t="shared" si="2"/>
        <v>50.1</v>
      </c>
      <c r="M13" s="20"/>
      <c r="N13" s="20"/>
    </row>
    <row r="14" spans="1:14">
      <c r="A14" s="20">
        <v>9</v>
      </c>
      <c r="B14" s="23" t="s">
        <v>2506</v>
      </c>
      <c r="C14" s="23" t="s">
        <v>18</v>
      </c>
      <c r="D14" s="23" t="s">
        <v>2507</v>
      </c>
      <c r="E14" s="22" t="s">
        <v>2508</v>
      </c>
      <c r="F14" s="22"/>
      <c r="G14" s="23">
        <v>4.29</v>
      </c>
      <c r="H14" s="24"/>
      <c r="I14" s="24">
        <f t="shared" si="0"/>
        <v>4.29</v>
      </c>
      <c r="J14" s="20" t="s">
        <v>2485</v>
      </c>
      <c r="K14" s="24">
        <f t="shared" si="1"/>
        <v>12.87</v>
      </c>
      <c r="L14" s="29">
        <f t="shared" si="2"/>
        <v>64.35</v>
      </c>
      <c r="M14" s="20"/>
      <c r="N14" s="20"/>
    </row>
    <row r="15" spans="1:14">
      <c r="A15" s="20">
        <v>10</v>
      </c>
      <c r="B15" s="23" t="s">
        <v>2509</v>
      </c>
      <c r="C15" s="23" t="s">
        <v>18</v>
      </c>
      <c r="D15" s="23" t="s">
        <v>2510</v>
      </c>
      <c r="E15" s="22" t="s">
        <v>2511</v>
      </c>
      <c r="F15" s="22"/>
      <c r="G15" s="23">
        <v>2.96</v>
      </c>
      <c r="H15" s="24"/>
      <c r="I15" s="24">
        <f t="shared" si="0"/>
        <v>2.96</v>
      </c>
      <c r="J15" s="20" t="s">
        <v>2485</v>
      </c>
      <c r="K15" s="24">
        <f t="shared" si="1"/>
        <v>8.88</v>
      </c>
      <c r="L15" s="29">
        <f t="shared" si="2"/>
        <v>44.4</v>
      </c>
      <c r="M15" s="20"/>
      <c r="N15" s="20"/>
    </row>
    <row r="16" spans="1:14">
      <c r="A16" s="20">
        <v>11</v>
      </c>
      <c r="B16" s="23" t="s">
        <v>2512</v>
      </c>
      <c r="C16" s="23" t="s">
        <v>18</v>
      </c>
      <c r="D16" s="23" t="s">
        <v>2513</v>
      </c>
      <c r="E16" s="22" t="s">
        <v>2514</v>
      </c>
      <c r="F16" s="22"/>
      <c r="G16" s="23">
        <v>8.83</v>
      </c>
      <c r="H16" s="24"/>
      <c r="I16" s="24">
        <f t="shared" si="0"/>
        <v>8.83</v>
      </c>
      <c r="J16" s="20" t="s">
        <v>2485</v>
      </c>
      <c r="K16" s="24">
        <f t="shared" si="1"/>
        <v>26.49</v>
      </c>
      <c r="L16" s="29">
        <f t="shared" si="2"/>
        <v>132.45</v>
      </c>
      <c r="M16" s="20"/>
      <c r="N16" s="20"/>
    </row>
    <row r="17" spans="1:14">
      <c r="A17" s="20">
        <v>12</v>
      </c>
      <c r="B17" s="23" t="s">
        <v>2515</v>
      </c>
      <c r="C17" s="23" t="s">
        <v>18</v>
      </c>
      <c r="D17" s="23" t="s">
        <v>2516</v>
      </c>
      <c r="E17" s="22" t="s">
        <v>2517</v>
      </c>
      <c r="F17" s="22"/>
      <c r="G17" s="23">
        <v>6.8</v>
      </c>
      <c r="H17" s="24"/>
      <c r="I17" s="24">
        <f t="shared" si="0"/>
        <v>6.8</v>
      </c>
      <c r="J17" s="20" t="s">
        <v>2485</v>
      </c>
      <c r="K17" s="24">
        <f t="shared" si="1"/>
        <v>20.4</v>
      </c>
      <c r="L17" s="29">
        <f t="shared" si="2"/>
        <v>102</v>
      </c>
      <c r="M17" s="20"/>
      <c r="N17" s="20"/>
    </row>
    <row r="18" spans="1:14">
      <c r="A18" s="20">
        <v>13</v>
      </c>
      <c r="B18" s="23" t="s">
        <v>2518</v>
      </c>
      <c r="C18" s="23" t="s">
        <v>18</v>
      </c>
      <c r="D18" s="23" t="s">
        <v>2519</v>
      </c>
      <c r="E18" s="22" t="s">
        <v>2520</v>
      </c>
      <c r="F18" s="22"/>
      <c r="G18" s="23">
        <v>3.48</v>
      </c>
      <c r="H18" s="24"/>
      <c r="I18" s="24">
        <f t="shared" si="0"/>
        <v>3.48</v>
      </c>
      <c r="J18" s="20" t="s">
        <v>2485</v>
      </c>
      <c r="K18" s="24">
        <f t="shared" si="1"/>
        <v>10.44</v>
      </c>
      <c r="L18" s="29">
        <f t="shared" si="2"/>
        <v>52.2</v>
      </c>
      <c r="M18" s="20"/>
      <c r="N18" s="20"/>
    </row>
    <row r="19" spans="1:14">
      <c r="A19" s="20">
        <v>14</v>
      </c>
      <c r="B19" s="23" t="s">
        <v>2521</v>
      </c>
      <c r="C19" s="23" t="s">
        <v>18</v>
      </c>
      <c r="D19" s="23" t="s">
        <v>2522</v>
      </c>
      <c r="E19" s="22" t="s">
        <v>2523</v>
      </c>
      <c r="F19" s="22"/>
      <c r="G19" s="23">
        <v>2.75</v>
      </c>
      <c r="H19" s="24"/>
      <c r="I19" s="24">
        <f t="shared" si="0"/>
        <v>2.75</v>
      </c>
      <c r="J19" s="20" t="s">
        <v>2485</v>
      </c>
      <c r="K19" s="24">
        <f t="shared" si="1"/>
        <v>8.25</v>
      </c>
      <c r="L19" s="29">
        <f t="shared" si="2"/>
        <v>41.25</v>
      </c>
      <c r="M19" s="20"/>
      <c r="N19" s="20"/>
    </row>
    <row r="20" spans="1:14">
      <c r="A20" s="20">
        <v>15</v>
      </c>
      <c r="B20" s="23" t="s">
        <v>2524</v>
      </c>
      <c r="C20" s="23" t="s">
        <v>18</v>
      </c>
      <c r="D20" s="23" t="s">
        <v>2525</v>
      </c>
      <c r="E20" s="22" t="s">
        <v>2526</v>
      </c>
      <c r="F20" s="22"/>
      <c r="G20" s="23">
        <v>2.47</v>
      </c>
      <c r="H20" s="24"/>
      <c r="I20" s="24">
        <f t="shared" si="0"/>
        <v>2.47</v>
      </c>
      <c r="J20" s="20" t="s">
        <v>2485</v>
      </c>
      <c r="K20" s="24">
        <f t="shared" si="1"/>
        <v>7.41</v>
      </c>
      <c r="L20" s="29">
        <f t="shared" si="2"/>
        <v>37.05</v>
      </c>
      <c r="M20" s="20"/>
      <c r="N20" s="20"/>
    </row>
    <row r="21" spans="1:14">
      <c r="A21" s="20">
        <v>16</v>
      </c>
      <c r="B21" s="23" t="s">
        <v>2527</v>
      </c>
      <c r="C21" s="23" t="s">
        <v>18</v>
      </c>
      <c r="D21" s="23" t="s">
        <v>2528</v>
      </c>
      <c r="E21" s="22" t="s">
        <v>2529</v>
      </c>
      <c r="F21" s="22"/>
      <c r="G21" s="23">
        <v>5.09</v>
      </c>
      <c r="H21" s="24"/>
      <c r="I21" s="24">
        <f t="shared" si="0"/>
        <v>5.09</v>
      </c>
      <c r="J21" s="20" t="s">
        <v>2485</v>
      </c>
      <c r="K21" s="24">
        <f t="shared" si="1"/>
        <v>15.27</v>
      </c>
      <c r="L21" s="29">
        <f t="shared" si="2"/>
        <v>76.35</v>
      </c>
      <c r="M21" s="20"/>
      <c r="N21" s="20"/>
    </row>
    <row r="22" spans="1:14">
      <c r="A22" s="20">
        <v>17</v>
      </c>
      <c r="B22" s="23" t="s">
        <v>2530</v>
      </c>
      <c r="C22" s="23" t="s">
        <v>18</v>
      </c>
      <c r="D22" s="23" t="s">
        <v>2531</v>
      </c>
      <c r="E22" s="22" t="s">
        <v>2532</v>
      </c>
      <c r="F22" s="22"/>
      <c r="G22" s="23">
        <v>3.99</v>
      </c>
      <c r="H22" s="24"/>
      <c r="I22" s="24">
        <f t="shared" si="0"/>
        <v>3.99</v>
      </c>
      <c r="J22" s="20" t="s">
        <v>2485</v>
      </c>
      <c r="K22" s="24">
        <f t="shared" si="1"/>
        <v>11.97</v>
      </c>
      <c r="L22" s="29">
        <f t="shared" si="2"/>
        <v>59.85</v>
      </c>
      <c r="M22" s="20"/>
      <c r="N22" s="20"/>
    </row>
    <row r="23" spans="1:14">
      <c r="A23" s="20">
        <v>18</v>
      </c>
      <c r="B23" s="23" t="s">
        <v>2533</v>
      </c>
      <c r="C23" s="23" t="s">
        <v>18</v>
      </c>
      <c r="D23" s="23" t="s">
        <v>2534</v>
      </c>
      <c r="E23" s="22" t="s">
        <v>2535</v>
      </c>
      <c r="F23" s="22"/>
      <c r="G23" s="23">
        <v>2.23</v>
      </c>
      <c r="H23" s="24"/>
      <c r="I23" s="24">
        <f t="shared" si="0"/>
        <v>2.23</v>
      </c>
      <c r="J23" s="20" t="s">
        <v>2485</v>
      </c>
      <c r="K23" s="24">
        <f t="shared" si="1"/>
        <v>6.69</v>
      </c>
      <c r="L23" s="29">
        <f t="shared" si="2"/>
        <v>33.45</v>
      </c>
      <c r="M23" s="20"/>
      <c r="N23" s="20"/>
    </row>
    <row r="24" spans="1:14">
      <c r="A24" s="20">
        <v>19</v>
      </c>
      <c r="B24" s="23" t="s">
        <v>2536</v>
      </c>
      <c r="C24" s="23" t="s">
        <v>18</v>
      </c>
      <c r="D24" s="23" t="s">
        <v>2537</v>
      </c>
      <c r="E24" s="22" t="s">
        <v>2538</v>
      </c>
      <c r="F24" s="22"/>
      <c r="G24" s="23">
        <v>1.3</v>
      </c>
      <c r="H24" s="24"/>
      <c r="I24" s="24">
        <f t="shared" si="0"/>
        <v>1.3</v>
      </c>
      <c r="J24" s="20" t="s">
        <v>2485</v>
      </c>
      <c r="K24" s="24">
        <f t="shared" si="1"/>
        <v>3.9</v>
      </c>
      <c r="L24" s="29">
        <f t="shared" si="2"/>
        <v>19.5</v>
      </c>
      <c r="M24" s="20"/>
      <c r="N24" s="20"/>
    </row>
    <row r="25" spans="1:14">
      <c r="A25" s="20">
        <v>20</v>
      </c>
      <c r="B25" s="23" t="s">
        <v>2539</v>
      </c>
      <c r="C25" s="23" t="s">
        <v>18</v>
      </c>
      <c r="D25" s="23" t="s">
        <v>2540</v>
      </c>
      <c r="E25" s="22" t="s">
        <v>2541</v>
      </c>
      <c r="F25" s="22"/>
      <c r="G25" s="23">
        <v>1.59</v>
      </c>
      <c r="H25" s="24"/>
      <c r="I25" s="24">
        <f t="shared" si="0"/>
        <v>1.59</v>
      </c>
      <c r="J25" s="20" t="s">
        <v>2485</v>
      </c>
      <c r="K25" s="24">
        <f t="shared" si="1"/>
        <v>4.77</v>
      </c>
      <c r="L25" s="29">
        <f t="shared" si="2"/>
        <v>23.85</v>
      </c>
      <c r="M25" s="20"/>
      <c r="N25" s="20"/>
    </row>
    <row r="26" spans="1:14">
      <c r="A26" s="20">
        <v>21</v>
      </c>
      <c r="B26" s="23" t="s">
        <v>2542</v>
      </c>
      <c r="C26" s="23" t="s">
        <v>18</v>
      </c>
      <c r="D26" s="23" t="s">
        <v>2543</v>
      </c>
      <c r="E26" s="22" t="s">
        <v>2544</v>
      </c>
      <c r="F26" s="22"/>
      <c r="G26" s="23">
        <v>0.9</v>
      </c>
      <c r="H26" s="24"/>
      <c r="I26" s="24">
        <f t="shared" si="0"/>
        <v>0.9</v>
      </c>
      <c r="J26" s="20" t="s">
        <v>2485</v>
      </c>
      <c r="K26" s="24">
        <f t="shared" si="1"/>
        <v>2.7</v>
      </c>
      <c r="L26" s="29">
        <f t="shared" si="2"/>
        <v>13.5</v>
      </c>
      <c r="M26" s="20"/>
      <c r="N26" s="20"/>
    </row>
    <row r="27" spans="1:14">
      <c r="A27" s="20">
        <v>22</v>
      </c>
      <c r="B27" s="23" t="s">
        <v>2545</v>
      </c>
      <c r="C27" s="23" t="s">
        <v>18</v>
      </c>
      <c r="D27" s="23" t="s">
        <v>2546</v>
      </c>
      <c r="E27" s="22" t="s">
        <v>2547</v>
      </c>
      <c r="F27" s="22"/>
      <c r="G27" s="23">
        <v>3.67</v>
      </c>
      <c r="H27" s="24"/>
      <c r="I27" s="24">
        <f t="shared" si="0"/>
        <v>3.67</v>
      </c>
      <c r="J27" s="20" t="s">
        <v>2485</v>
      </c>
      <c r="K27" s="24">
        <f t="shared" si="1"/>
        <v>11.01</v>
      </c>
      <c r="L27" s="29">
        <f t="shared" si="2"/>
        <v>55.05</v>
      </c>
      <c r="M27" s="20"/>
      <c r="N27" s="20"/>
    </row>
    <row r="28" spans="1:14">
      <c r="A28" s="20">
        <v>23</v>
      </c>
      <c r="B28" s="23" t="s">
        <v>2548</v>
      </c>
      <c r="C28" s="23" t="s">
        <v>18</v>
      </c>
      <c r="D28" s="23" t="s">
        <v>2549</v>
      </c>
      <c r="E28" s="22" t="s">
        <v>2550</v>
      </c>
      <c r="F28" s="22"/>
      <c r="G28" s="23">
        <v>2.71</v>
      </c>
      <c r="H28" s="24"/>
      <c r="I28" s="24">
        <f t="shared" si="0"/>
        <v>2.71</v>
      </c>
      <c r="J28" s="20" t="s">
        <v>2485</v>
      </c>
      <c r="K28" s="24">
        <f t="shared" si="1"/>
        <v>8.13</v>
      </c>
      <c r="L28" s="29">
        <f t="shared" si="2"/>
        <v>40.65</v>
      </c>
      <c r="M28" s="20"/>
      <c r="N28" s="20"/>
    </row>
    <row r="29" spans="1:14">
      <c r="A29" s="20">
        <v>24</v>
      </c>
      <c r="B29" s="23" t="s">
        <v>2551</v>
      </c>
      <c r="C29" s="23" t="s">
        <v>18</v>
      </c>
      <c r="D29" s="23" t="s">
        <v>2552</v>
      </c>
      <c r="E29" s="22" t="s">
        <v>2553</v>
      </c>
      <c r="F29" s="22"/>
      <c r="G29" s="23">
        <v>1.41</v>
      </c>
      <c r="H29" s="24"/>
      <c r="I29" s="24">
        <f t="shared" si="0"/>
        <v>1.41</v>
      </c>
      <c r="J29" s="20" t="s">
        <v>2485</v>
      </c>
      <c r="K29" s="24">
        <f t="shared" si="1"/>
        <v>4.23</v>
      </c>
      <c r="L29" s="29">
        <f t="shared" si="2"/>
        <v>21.15</v>
      </c>
      <c r="M29" s="20"/>
      <c r="N29" s="20"/>
    </row>
    <row r="30" spans="1:14">
      <c r="A30" s="20">
        <v>25</v>
      </c>
      <c r="B30" s="23" t="s">
        <v>2554</v>
      </c>
      <c r="C30" s="23" t="s">
        <v>18</v>
      </c>
      <c r="D30" s="23" t="s">
        <v>2555</v>
      </c>
      <c r="E30" s="22" t="s">
        <v>2556</v>
      </c>
      <c r="F30" s="22"/>
      <c r="G30" s="23">
        <v>4.59</v>
      </c>
      <c r="H30" s="24"/>
      <c r="I30" s="24">
        <f t="shared" si="0"/>
        <v>4.59</v>
      </c>
      <c r="J30" s="20" t="s">
        <v>2485</v>
      </c>
      <c r="K30" s="24">
        <f t="shared" si="1"/>
        <v>13.77</v>
      </c>
      <c r="L30" s="29">
        <f t="shared" si="2"/>
        <v>68.85</v>
      </c>
      <c r="M30" s="20"/>
      <c r="N30" s="20"/>
    </row>
    <row r="31" spans="1:14">
      <c r="A31" s="20">
        <v>26</v>
      </c>
      <c r="B31" s="23" t="s">
        <v>2557</v>
      </c>
      <c r="C31" s="23" t="s">
        <v>18</v>
      </c>
      <c r="D31" s="23" t="s">
        <v>2558</v>
      </c>
      <c r="E31" s="22" t="s">
        <v>2559</v>
      </c>
      <c r="F31" s="22"/>
      <c r="G31" s="23">
        <v>3.83</v>
      </c>
      <c r="H31" s="24"/>
      <c r="I31" s="24">
        <f t="shared" si="0"/>
        <v>3.83</v>
      </c>
      <c r="J31" s="20" t="s">
        <v>2485</v>
      </c>
      <c r="K31" s="24">
        <f t="shared" si="1"/>
        <v>11.49</v>
      </c>
      <c r="L31" s="29">
        <f t="shared" si="2"/>
        <v>57.45</v>
      </c>
      <c r="M31" s="20"/>
      <c r="N31" s="20"/>
    </row>
    <row r="32" spans="1:14">
      <c r="A32" s="20">
        <v>27</v>
      </c>
      <c r="B32" s="23" t="s">
        <v>2560</v>
      </c>
      <c r="C32" s="23" t="s">
        <v>18</v>
      </c>
      <c r="D32" s="23" t="s">
        <v>2561</v>
      </c>
      <c r="E32" s="22" t="s">
        <v>2562</v>
      </c>
      <c r="F32" s="22"/>
      <c r="G32" s="23">
        <v>4.92</v>
      </c>
      <c r="H32" s="24"/>
      <c r="I32" s="24">
        <f t="shared" si="0"/>
        <v>4.92</v>
      </c>
      <c r="J32" s="20" t="s">
        <v>2485</v>
      </c>
      <c r="K32" s="24">
        <f t="shared" si="1"/>
        <v>14.76</v>
      </c>
      <c r="L32" s="29">
        <f t="shared" si="2"/>
        <v>73.8</v>
      </c>
      <c r="M32" s="20"/>
      <c r="N32" s="20"/>
    </row>
    <row r="33" spans="1:14">
      <c r="A33" s="20">
        <v>28</v>
      </c>
      <c r="B33" s="23" t="s">
        <v>2563</v>
      </c>
      <c r="C33" s="23" t="s">
        <v>18</v>
      </c>
      <c r="D33" s="23" t="s">
        <v>2564</v>
      </c>
      <c r="E33" s="22" t="s">
        <v>2565</v>
      </c>
      <c r="F33" s="22"/>
      <c r="G33" s="23">
        <v>4.17</v>
      </c>
      <c r="H33" s="24"/>
      <c r="I33" s="24">
        <f t="shared" si="0"/>
        <v>4.17</v>
      </c>
      <c r="J33" s="20" t="s">
        <v>2485</v>
      </c>
      <c r="K33" s="24">
        <f t="shared" si="1"/>
        <v>12.51</v>
      </c>
      <c r="L33" s="29">
        <f t="shared" si="2"/>
        <v>62.55</v>
      </c>
      <c r="M33" s="20"/>
      <c r="N33" s="20"/>
    </row>
    <row r="34" spans="1:14">
      <c r="A34" s="20">
        <v>29</v>
      </c>
      <c r="B34" s="23" t="s">
        <v>2566</v>
      </c>
      <c r="C34" s="23" t="s">
        <v>18</v>
      </c>
      <c r="D34" s="23" t="s">
        <v>2567</v>
      </c>
      <c r="E34" s="22" t="s">
        <v>2568</v>
      </c>
      <c r="F34" s="22"/>
      <c r="G34" s="23">
        <v>3.24</v>
      </c>
      <c r="H34" s="24"/>
      <c r="I34" s="24">
        <f t="shared" si="0"/>
        <v>3.24</v>
      </c>
      <c r="J34" s="20" t="s">
        <v>2485</v>
      </c>
      <c r="K34" s="24">
        <f t="shared" si="1"/>
        <v>9.72</v>
      </c>
      <c r="L34" s="29">
        <f t="shared" si="2"/>
        <v>48.6</v>
      </c>
      <c r="M34" s="20"/>
      <c r="N34" s="20"/>
    </row>
    <row r="35" spans="1:14">
      <c r="A35" s="20">
        <v>30</v>
      </c>
      <c r="B35" s="23" t="s">
        <v>2569</v>
      </c>
      <c r="C35" s="23" t="s">
        <v>18</v>
      </c>
      <c r="D35" s="23" t="s">
        <v>2570</v>
      </c>
      <c r="E35" s="22" t="s">
        <v>2571</v>
      </c>
      <c r="F35" s="22"/>
      <c r="G35" s="23">
        <v>3.83</v>
      </c>
      <c r="H35" s="24"/>
      <c r="I35" s="24">
        <f t="shared" si="0"/>
        <v>3.83</v>
      </c>
      <c r="J35" s="20" t="s">
        <v>2485</v>
      </c>
      <c r="K35" s="24">
        <f t="shared" si="1"/>
        <v>11.49</v>
      </c>
      <c r="L35" s="29">
        <f t="shared" si="2"/>
        <v>57.45</v>
      </c>
      <c r="M35" s="20"/>
      <c r="N35" s="20"/>
    </row>
    <row r="36" spans="1:14">
      <c r="A36" s="20">
        <v>31</v>
      </c>
      <c r="B36" s="23" t="s">
        <v>2572</v>
      </c>
      <c r="C36" s="23" t="s">
        <v>18</v>
      </c>
      <c r="D36" s="23" t="s">
        <v>2573</v>
      </c>
      <c r="E36" s="22" t="s">
        <v>2574</v>
      </c>
      <c r="F36" s="22"/>
      <c r="G36" s="23">
        <v>2.39</v>
      </c>
      <c r="H36" s="24"/>
      <c r="I36" s="24">
        <f t="shared" si="0"/>
        <v>2.39</v>
      </c>
      <c r="J36" s="20" t="s">
        <v>2485</v>
      </c>
      <c r="K36" s="24">
        <f t="shared" si="1"/>
        <v>7.17</v>
      </c>
      <c r="L36" s="29">
        <f t="shared" si="2"/>
        <v>35.85</v>
      </c>
      <c r="M36" s="20"/>
      <c r="N36" s="20"/>
    </row>
    <row r="37" spans="1:14">
      <c r="A37" s="20">
        <v>32</v>
      </c>
      <c r="B37" s="23" t="s">
        <v>2575</v>
      </c>
      <c r="C37" s="23" t="s">
        <v>18</v>
      </c>
      <c r="D37" s="23" t="s">
        <v>2576</v>
      </c>
      <c r="E37" s="22" t="s">
        <v>2577</v>
      </c>
      <c r="F37" s="22"/>
      <c r="G37" s="23">
        <v>4.6</v>
      </c>
      <c r="H37" s="24"/>
      <c r="I37" s="24">
        <f t="shared" si="0"/>
        <v>4.6</v>
      </c>
      <c r="J37" s="20" t="s">
        <v>2485</v>
      </c>
      <c r="K37" s="24">
        <f t="shared" si="1"/>
        <v>13.8</v>
      </c>
      <c r="L37" s="29">
        <f t="shared" si="2"/>
        <v>69</v>
      </c>
      <c r="M37" s="20"/>
      <c r="N37" s="20"/>
    </row>
    <row r="38" spans="1:14">
      <c r="A38" s="20">
        <v>33</v>
      </c>
      <c r="B38" s="23" t="s">
        <v>2578</v>
      </c>
      <c r="C38" s="23" t="s">
        <v>18</v>
      </c>
      <c r="D38" s="23" t="s">
        <v>2579</v>
      </c>
      <c r="E38" s="22" t="s">
        <v>2580</v>
      </c>
      <c r="F38" s="22"/>
      <c r="G38" s="23">
        <v>2.64</v>
      </c>
      <c r="H38" s="24"/>
      <c r="I38" s="24">
        <f t="shared" si="0"/>
        <v>2.64</v>
      </c>
      <c r="J38" s="20" t="s">
        <v>2485</v>
      </c>
      <c r="K38" s="24">
        <f t="shared" si="1"/>
        <v>7.92</v>
      </c>
      <c r="L38" s="29">
        <f t="shared" si="2"/>
        <v>39.6</v>
      </c>
      <c r="M38" s="20"/>
      <c r="N38" s="20"/>
    </row>
    <row r="39" spans="1:14">
      <c r="A39" s="20">
        <v>34</v>
      </c>
      <c r="B39" s="23" t="s">
        <v>2581</v>
      </c>
      <c r="C39" s="23" t="s">
        <v>18</v>
      </c>
      <c r="D39" s="23" t="s">
        <v>2582</v>
      </c>
      <c r="E39" s="22" t="s">
        <v>2583</v>
      </c>
      <c r="F39" s="22"/>
      <c r="G39" s="23">
        <v>4.49</v>
      </c>
      <c r="H39" s="24"/>
      <c r="I39" s="24">
        <f t="shared" si="0"/>
        <v>4.49</v>
      </c>
      <c r="J39" s="20" t="s">
        <v>2485</v>
      </c>
      <c r="K39" s="24">
        <f t="shared" si="1"/>
        <v>13.47</v>
      </c>
      <c r="L39" s="29">
        <f t="shared" si="2"/>
        <v>67.35</v>
      </c>
      <c r="M39" s="20"/>
      <c r="N39" s="20"/>
    </row>
    <row r="40" spans="1:14">
      <c r="A40" s="20">
        <v>35</v>
      </c>
      <c r="B40" s="23" t="s">
        <v>2584</v>
      </c>
      <c r="C40" s="23" t="s">
        <v>18</v>
      </c>
      <c r="D40" s="23" t="s">
        <v>2585</v>
      </c>
      <c r="E40" s="22" t="s">
        <v>2586</v>
      </c>
      <c r="F40" s="22"/>
      <c r="G40" s="23">
        <v>4.12</v>
      </c>
      <c r="H40" s="24"/>
      <c r="I40" s="24">
        <f t="shared" si="0"/>
        <v>4.12</v>
      </c>
      <c r="J40" s="20" t="s">
        <v>2485</v>
      </c>
      <c r="K40" s="24">
        <f t="shared" si="1"/>
        <v>12.36</v>
      </c>
      <c r="L40" s="29">
        <f t="shared" si="2"/>
        <v>61.8</v>
      </c>
      <c r="M40" s="20"/>
      <c r="N40" s="20"/>
    </row>
    <row r="41" spans="1:14">
      <c r="A41" s="20">
        <v>36</v>
      </c>
      <c r="B41" s="23" t="s">
        <v>2587</v>
      </c>
      <c r="C41" s="23" t="s">
        <v>18</v>
      </c>
      <c r="D41" s="23" t="s">
        <v>2588</v>
      </c>
      <c r="E41" s="22" t="s">
        <v>2589</v>
      </c>
      <c r="F41" s="22"/>
      <c r="G41" s="23">
        <v>3.9</v>
      </c>
      <c r="H41" s="24"/>
      <c r="I41" s="24">
        <f t="shared" si="0"/>
        <v>3.9</v>
      </c>
      <c r="J41" s="20" t="s">
        <v>2485</v>
      </c>
      <c r="K41" s="24">
        <f t="shared" si="1"/>
        <v>11.7</v>
      </c>
      <c r="L41" s="29">
        <f t="shared" si="2"/>
        <v>58.5</v>
      </c>
      <c r="M41" s="20"/>
      <c r="N41" s="20"/>
    </row>
    <row r="42" spans="1:14">
      <c r="A42" s="20">
        <v>37</v>
      </c>
      <c r="B42" s="23" t="s">
        <v>2590</v>
      </c>
      <c r="C42" s="23" t="s">
        <v>18</v>
      </c>
      <c r="D42" s="23" t="s">
        <v>2591</v>
      </c>
      <c r="E42" s="22" t="s">
        <v>2592</v>
      </c>
      <c r="F42" s="22"/>
      <c r="G42" s="23">
        <v>2.05</v>
      </c>
      <c r="H42" s="24"/>
      <c r="I42" s="24">
        <f t="shared" si="0"/>
        <v>2.05</v>
      </c>
      <c r="J42" s="20" t="s">
        <v>2485</v>
      </c>
      <c r="K42" s="24">
        <f t="shared" si="1"/>
        <v>6.15</v>
      </c>
      <c r="L42" s="29">
        <f t="shared" si="2"/>
        <v>30.75</v>
      </c>
      <c r="M42" s="20"/>
      <c r="N42" s="20"/>
    </row>
    <row r="43" spans="1:14">
      <c r="A43" s="20">
        <v>38</v>
      </c>
      <c r="B43" s="23" t="s">
        <v>2593</v>
      </c>
      <c r="C43" s="23" t="s">
        <v>18</v>
      </c>
      <c r="D43" s="23" t="s">
        <v>2594</v>
      </c>
      <c r="E43" s="22" t="s">
        <v>2595</v>
      </c>
      <c r="F43" s="22"/>
      <c r="G43" s="23">
        <v>4.29</v>
      </c>
      <c r="H43" s="24"/>
      <c r="I43" s="24">
        <f t="shared" si="0"/>
        <v>4.29</v>
      </c>
      <c r="J43" s="20" t="s">
        <v>2485</v>
      </c>
      <c r="K43" s="24">
        <f t="shared" si="1"/>
        <v>12.87</v>
      </c>
      <c r="L43" s="29">
        <f t="shared" si="2"/>
        <v>64.35</v>
      </c>
      <c r="M43" s="20"/>
      <c r="N43" s="20"/>
    </row>
    <row r="44" spans="1:14">
      <c r="A44" s="20">
        <v>39</v>
      </c>
      <c r="B44" s="23" t="s">
        <v>2596</v>
      </c>
      <c r="C44" s="23" t="s">
        <v>18</v>
      </c>
      <c r="D44" s="23" t="s">
        <v>2597</v>
      </c>
      <c r="E44" s="22" t="s">
        <v>2598</v>
      </c>
      <c r="F44" s="22"/>
      <c r="G44" s="23">
        <v>2.2</v>
      </c>
      <c r="H44" s="24"/>
      <c r="I44" s="24">
        <f t="shared" si="0"/>
        <v>2.2</v>
      </c>
      <c r="J44" s="20" t="s">
        <v>2485</v>
      </c>
      <c r="K44" s="24">
        <f t="shared" si="1"/>
        <v>6.6</v>
      </c>
      <c r="L44" s="29">
        <f t="shared" si="2"/>
        <v>33</v>
      </c>
      <c r="M44" s="20"/>
      <c r="N44" s="20"/>
    </row>
    <row r="45" spans="1:14">
      <c r="A45" s="20">
        <v>40</v>
      </c>
      <c r="B45" s="23" t="s">
        <v>2599</v>
      </c>
      <c r="C45" s="23" t="s">
        <v>18</v>
      </c>
      <c r="D45" s="23" t="s">
        <v>2600</v>
      </c>
      <c r="E45" s="22" t="s">
        <v>2601</v>
      </c>
      <c r="F45" s="22"/>
      <c r="G45" s="23">
        <v>2.34</v>
      </c>
      <c r="H45" s="24"/>
      <c r="I45" s="24">
        <f t="shared" si="0"/>
        <v>2.34</v>
      </c>
      <c r="J45" s="20" t="s">
        <v>2485</v>
      </c>
      <c r="K45" s="24">
        <f t="shared" si="1"/>
        <v>7.02</v>
      </c>
      <c r="L45" s="29">
        <f t="shared" si="2"/>
        <v>35.1</v>
      </c>
      <c r="M45" s="20"/>
      <c r="N45" s="20"/>
    </row>
    <row r="46" spans="1:14">
      <c r="A46" s="20">
        <v>41</v>
      </c>
      <c r="B46" s="23" t="s">
        <v>2602</v>
      </c>
      <c r="C46" s="23" t="s">
        <v>18</v>
      </c>
      <c r="D46" s="23" t="s">
        <v>2603</v>
      </c>
      <c r="E46" s="22" t="s">
        <v>2604</v>
      </c>
      <c r="F46" s="22"/>
      <c r="G46" s="23">
        <v>2.83</v>
      </c>
      <c r="H46" s="24"/>
      <c r="I46" s="24">
        <f t="shared" si="0"/>
        <v>2.83</v>
      </c>
      <c r="J46" s="20" t="s">
        <v>2485</v>
      </c>
      <c r="K46" s="24">
        <f t="shared" si="1"/>
        <v>8.49</v>
      </c>
      <c r="L46" s="29">
        <f t="shared" si="2"/>
        <v>42.45</v>
      </c>
      <c r="M46" s="20"/>
      <c r="N46" s="20"/>
    </row>
    <row r="47" spans="1:14">
      <c r="A47" s="20">
        <v>42</v>
      </c>
      <c r="B47" s="23" t="s">
        <v>2605</v>
      </c>
      <c r="C47" s="23" t="s">
        <v>18</v>
      </c>
      <c r="D47" s="23" t="s">
        <v>2606</v>
      </c>
      <c r="E47" s="22" t="s">
        <v>2607</v>
      </c>
      <c r="F47" s="22"/>
      <c r="G47" s="23">
        <v>1.53</v>
      </c>
      <c r="H47" s="24"/>
      <c r="I47" s="24">
        <f t="shared" si="0"/>
        <v>1.53</v>
      </c>
      <c r="J47" s="20" t="s">
        <v>2485</v>
      </c>
      <c r="K47" s="24">
        <f t="shared" si="1"/>
        <v>4.59</v>
      </c>
      <c r="L47" s="29">
        <f t="shared" si="2"/>
        <v>22.95</v>
      </c>
      <c r="M47" s="20"/>
      <c r="N47" s="20"/>
    </row>
    <row r="48" spans="1:14">
      <c r="A48" s="20">
        <v>43</v>
      </c>
      <c r="B48" s="23" t="s">
        <v>2608</v>
      </c>
      <c r="C48" s="23" t="s">
        <v>18</v>
      </c>
      <c r="D48" s="23" t="s">
        <v>2609</v>
      </c>
      <c r="E48" s="22" t="s">
        <v>2610</v>
      </c>
      <c r="F48" s="22"/>
      <c r="G48" s="23">
        <v>1.89</v>
      </c>
      <c r="H48" s="24"/>
      <c r="I48" s="24">
        <f t="shared" si="0"/>
        <v>1.89</v>
      </c>
      <c r="J48" s="20" t="s">
        <v>2485</v>
      </c>
      <c r="K48" s="24">
        <f t="shared" si="1"/>
        <v>5.67</v>
      </c>
      <c r="L48" s="29">
        <f t="shared" si="2"/>
        <v>28.35</v>
      </c>
      <c r="M48" s="20"/>
      <c r="N48" s="20"/>
    </row>
    <row r="49" spans="1:14">
      <c r="A49" s="20">
        <v>44</v>
      </c>
      <c r="B49" s="23" t="s">
        <v>2611</v>
      </c>
      <c r="C49" s="23" t="s">
        <v>18</v>
      </c>
      <c r="D49" s="23" t="s">
        <v>2612</v>
      </c>
      <c r="E49" s="22" t="s">
        <v>2613</v>
      </c>
      <c r="F49" s="22"/>
      <c r="G49" s="23">
        <v>7.35</v>
      </c>
      <c r="H49" s="24"/>
      <c r="I49" s="24">
        <f t="shared" si="0"/>
        <v>7.35</v>
      </c>
      <c r="J49" s="20" t="s">
        <v>2485</v>
      </c>
      <c r="K49" s="24">
        <f t="shared" si="1"/>
        <v>22.05</v>
      </c>
      <c r="L49" s="29">
        <f t="shared" si="2"/>
        <v>110.25</v>
      </c>
      <c r="M49" s="20"/>
      <c r="N49" s="20"/>
    </row>
    <row r="50" spans="1:14">
      <c r="A50" s="20">
        <v>45</v>
      </c>
      <c r="B50" s="23" t="s">
        <v>2614</v>
      </c>
      <c r="C50" s="23" t="s">
        <v>18</v>
      </c>
      <c r="D50" s="23" t="s">
        <v>2615</v>
      </c>
      <c r="E50" s="22" t="s">
        <v>2616</v>
      </c>
      <c r="F50" s="22"/>
      <c r="G50" s="23">
        <v>2.43</v>
      </c>
      <c r="H50" s="24"/>
      <c r="I50" s="24">
        <f t="shared" si="0"/>
        <v>2.43</v>
      </c>
      <c r="J50" s="20" t="s">
        <v>2485</v>
      </c>
      <c r="K50" s="24">
        <f t="shared" si="1"/>
        <v>7.29</v>
      </c>
      <c r="L50" s="29">
        <f t="shared" si="2"/>
        <v>36.45</v>
      </c>
      <c r="M50" s="20"/>
      <c r="N50" s="20"/>
    </row>
    <row r="51" spans="1:14">
      <c r="A51" s="20">
        <v>46</v>
      </c>
      <c r="B51" s="23" t="s">
        <v>2617</v>
      </c>
      <c r="C51" s="23" t="s">
        <v>18</v>
      </c>
      <c r="D51" s="23" t="s">
        <v>2618</v>
      </c>
      <c r="E51" s="22" t="s">
        <v>2619</v>
      </c>
      <c r="F51" s="22"/>
      <c r="G51" s="23">
        <v>4.12</v>
      </c>
      <c r="H51" s="24"/>
      <c r="I51" s="24">
        <f t="shared" si="0"/>
        <v>4.12</v>
      </c>
      <c r="J51" s="20" t="s">
        <v>2485</v>
      </c>
      <c r="K51" s="24">
        <f t="shared" si="1"/>
        <v>12.36</v>
      </c>
      <c r="L51" s="29">
        <f t="shared" si="2"/>
        <v>61.8</v>
      </c>
      <c r="M51" s="20"/>
      <c r="N51" s="20"/>
    </row>
    <row r="52" spans="1:14">
      <c r="A52" s="20">
        <v>47</v>
      </c>
      <c r="B52" s="23" t="s">
        <v>2620</v>
      </c>
      <c r="C52" s="23" t="s">
        <v>18</v>
      </c>
      <c r="D52" s="23" t="s">
        <v>2621</v>
      </c>
      <c r="E52" s="22" t="s">
        <v>2622</v>
      </c>
      <c r="F52" s="22"/>
      <c r="G52" s="23">
        <v>3.82</v>
      </c>
      <c r="H52" s="24"/>
      <c r="I52" s="24">
        <f t="shared" si="0"/>
        <v>3.82</v>
      </c>
      <c r="J52" s="20" t="s">
        <v>2485</v>
      </c>
      <c r="K52" s="24">
        <f t="shared" si="1"/>
        <v>11.46</v>
      </c>
      <c r="L52" s="29">
        <f t="shared" si="2"/>
        <v>57.3</v>
      </c>
      <c r="M52" s="20"/>
      <c r="N52" s="20"/>
    </row>
    <row r="53" spans="1:14">
      <c r="A53" s="20">
        <v>48</v>
      </c>
      <c r="B53" s="23" t="s">
        <v>2623</v>
      </c>
      <c r="C53" s="23" t="s">
        <v>2624</v>
      </c>
      <c r="D53" s="23" t="s">
        <v>2625</v>
      </c>
      <c r="E53" s="22" t="s">
        <v>2626</v>
      </c>
      <c r="F53" s="22"/>
      <c r="G53" s="23">
        <v>2.42</v>
      </c>
      <c r="H53" s="24"/>
      <c r="I53" s="24">
        <f t="shared" si="0"/>
        <v>2.42</v>
      </c>
      <c r="J53" s="20" t="s">
        <v>2485</v>
      </c>
      <c r="K53" s="24">
        <f t="shared" si="1"/>
        <v>7.26</v>
      </c>
      <c r="L53" s="29">
        <f t="shared" si="2"/>
        <v>36.3</v>
      </c>
      <c r="M53" s="20"/>
      <c r="N53" s="20"/>
    </row>
    <row r="54" spans="1:14">
      <c r="A54" s="20">
        <v>49</v>
      </c>
      <c r="B54" s="23" t="s">
        <v>2627</v>
      </c>
      <c r="C54" s="23" t="s">
        <v>18</v>
      </c>
      <c r="D54" s="23" t="s">
        <v>2628</v>
      </c>
      <c r="E54" s="22" t="s">
        <v>2629</v>
      </c>
      <c r="F54" s="22"/>
      <c r="G54" s="23">
        <v>3.27</v>
      </c>
      <c r="H54" s="24"/>
      <c r="I54" s="24">
        <f t="shared" si="0"/>
        <v>3.27</v>
      </c>
      <c r="J54" s="20" t="s">
        <v>2485</v>
      </c>
      <c r="K54" s="24">
        <f t="shared" si="1"/>
        <v>9.81</v>
      </c>
      <c r="L54" s="29">
        <f t="shared" si="2"/>
        <v>49.05</v>
      </c>
      <c r="M54" s="20"/>
      <c r="N54" s="20"/>
    </row>
    <row r="55" spans="1:14">
      <c r="A55" s="20">
        <v>50</v>
      </c>
      <c r="B55" s="23" t="s">
        <v>2630</v>
      </c>
      <c r="C55" s="23" t="s">
        <v>2631</v>
      </c>
      <c r="D55" s="23" t="s">
        <v>2632</v>
      </c>
      <c r="E55" s="22" t="s">
        <v>2633</v>
      </c>
      <c r="F55" s="22"/>
      <c r="G55" s="23">
        <v>3.26</v>
      </c>
      <c r="H55" s="24"/>
      <c r="I55" s="24">
        <f t="shared" si="0"/>
        <v>3.26</v>
      </c>
      <c r="J55" s="20" t="s">
        <v>2485</v>
      </c>
      <c r="K55" s="24">
        <f t="shared" si="1"/>
        <v>9.78</v>
      </c>
      <c r="L55" s="29">
        <f t="shared" si="2"/>
        <v>48.9</v>
      </c>
      <c r="M55" s="20"/>
      <c r="N55" s="20"/>
    </row>
    <row r="56" spans="1:14">
      <c r="A56" s="20">
        <v>51</v>
      </c>
      <c r="B56" s="23" t="s">
        <v>2634</v>
      </c>
      <c r="C56" s="23" t="s">
        <v>18</v>
      </c>
      <c r="D56" s="23" t="s">
        <v>2635</v>
      </c>
      <c r="E56" s="22" t="s">
        <v>2636</v>
      </c>
      <c r="F56" s="22"/>
      <c r="G56" s="23">
        <v>2.39</v>
      </c>
      <c r="H56" s="24"/>
      <c r="I56" s="24">
        <f t="shared" si="0"/>
        <v>2.39</v>
      </c>
      <c r="J56" s="20" t="s">
        <v>2485</v>
      </c>
      <c r="K56" s="24">
        <f t="shared" si="1"/>
        <v>7.17</v>
      </c>
      <c r="L56" s="29">
        <f t="shared" si="2"/>
        <v>35.85</v>
      </c>
      <c r="M56" s="20"/>
      <c r="N56" s="20"/>
    </row>
    <row r="57" spans="1:14">
      <c r="A57" s="20">
        <v>52</v>
      </c>
      <c r="B57" s="23" t="s">
        <v>2637</v>
      </c>
      <c r="C57" s="23" t="s">
        <v>18</v>
      </c>
      <c r="D57" s="23" t="s">
        <v>2638</v>
      </c>
      <c r="E57" s="22" t="s">
        <v>2639</v>
      </c>
      <c r="F57" s="22"/>
      <c r="G57" s="23">
        <v>3.01</v>
      </c>
      <c r="H57" s="24"/>
      <c r="I57" s="24">
        <f t="shared" ref="I57:I92" si="3">G57</f>
        <v>3.01</v>
      </c>
      <c r="J57" s="20" t="s">
        <v>2485</v>
      </c>
      <c r="K57" s="24">
        <f t="shared" si="1"/>
        <v>9.03</v>
      </c>
      <c r="L57" s="29">
        <f t="shared" si="2"/>
        <v>45.15</v>
      </c>
      <c r="M57" s="20"/>
      <c r="N57" s="20"/>
    </row>
    <row r="58" spans="1:14">
      <c r="A58" s="20">
        <v>53</v>
      </c>
      <c r="B58" s="23" t="s">
        <v>2640</v>
      </c>
      <c r="C58" s="23" t="s">
        <v>18</v>
      </c>
      <c r="D58" s="23" t="s">
        <v>2641</v>
      </c>
      <c r="E58" s="22" t="s">
        <v>2642</v>
      </c>
      <c r="F58" s="22"/>
      <c r="G58" s="23">
        <v>2.29</v>
      </c>
      <c r="H58" s="24"/>
      <c r="I58" s="24">
        <f t="shared" si="3"/>
        <v>2.29</v>
      </c>
      <c r="J58" s="20" t="s">
        <v>2485</v>
      </c>
      <c r="K58" s="24">
        <f t="shared" si="1"/>
        <v>6.87</v>
      </c>
      <c r="L58" s="29">
        <f t="shared" si="2"/>
        <v>34.35</v>
      </c>
      <c r="M58" s="20"/>
      <c r="N58" s="20"/>
    </row>
    <row r="59" spans="1:14">
      <c r="A59" s="20">
        <v>54</v>
      </c>
      <c r="B59" s="23" t="s">
        <v>2643</v>
      </c>
      <c r="C59" s="23" t="s">
        <v>18</v>
      </c>
      <c r="D59" s="23" t="s">
        <v>2644</v>
      </c>
      <c r="E59" s="22" t="s">
        <v>2645</v>
      </c>
      <c r="F59" s="22"/>
      <c r="G59" s="23">
        <v>1.56</v>
      </c>
      <c r="H59" s="24"/>
      <c r="I59" s="24">
        <f t="shared" si="3"/>
        <v>1.56</v>
      </c>
      <c r="J59" s="20" t="s">
        <v>2485</v>
      </c>
      <c r="K59" s="24">
        <f t="shared" si="1"/>
        <v>4.68</v>
      </c>
      <c r="L59" s="29">
        <f t="shared" si="2"/>
        <v>23.4</v>
      </c>
      <c r="M59" s="20"/>
      <c r="N59" s="20"/>
    </row>
    <row r="60" spans="1:14">
      <c r="A60" s="20">
        <v>55</v>
      </c>
      <c r="B60" s="23" t="s">
        <v>2646</v>
      </c>
      <c r="C60" s="23" t="s">
        <v>18</v>
      </c>
      <c r="D60" s="23" t="s">
        <v>2647</v>
      </c>
      <c r="E60" s="22" t="s">
        <v>2648</v>
      </c>
      <c r="F60" s="22"/>
      <c r="G60" s="23">
        <v>4.28</v>
      </c>
      <c r="H60" s="24"/>
      <c r="I60" s="24">
        <f t="shared" si="3"/>
        <v>4.28</v>
      </c>
      <c r="J60" s="20" t="s">
        <v>2485</v>
      </c>
      <c r="K60" s="24">
        <f t="shared" si="1"/>
        <v>12.84</v>
      </c>
      <c r="L60" s="29">
        <f t="shared" si="2"/>
        <v>64.2</v>
      </c>
      <c r="M60" s="20"/>
      <c r="N60" s="20"/>
    </row>
    <row r="61" spans="1:14">
      <c r="A61" s="20">
        <v>56</v>
      </c>
      <c r="B61" s="23" t="s">
        <v>2649</v>
      </c>
      <c r="C61" s="23" t="s">
        <v>18</v>
      </c>
      <c r="D61" s="23" t="s">
        <v>2650</v>
      </c>
      <c r="E61" s="22" t="s">
        <v>2651</v>
      </c>
      <c r="F61" s="22"/>
      <c r="G61" s="23">
        <v>5.51</v>
      </c>
      <c r="H61" s="24"/>
      <c r="I61" s="24">
        <f t="shared" si="3"/>
        <v>5.51</v>
      </c>
      <c r="J61" s="20" t="s">
        <v>2485</v>
      </c>
      <c r="K61" s="24">
        <f t="shared" si="1"/>
        <v>16.53</v>
      </c>
      <c r="L61" s="29">
        <f t="shared" si="2"/>
        <v>82.65</v>
      </c>
      <c r="M61" s="20"/>
      <c r="N61" s="20"/>
    </row>
    <row r="62" spans="1:14">
      <c r="A62" s="20">
        <v>57</v>
      </c>
      <c r="B62" s="23" t="s">
        <v>2652</v>
      </c>
      <c r="C62" s="23" t="s">
        <v>18</v>
      </c>
      <c r="D62" s="23" t="s">
        <v>2653</v>
      </c>
      <c r="E62" s="22" t="s">
        <v>2654</v>
      </c>
      <c r="F62" s="22"/>
      <c r="G62" s="23">
        <v>5.52</v>
      </c>
      <c r="H62" s="24"/>
      <c r="I62" s="24">
        <f t="shared" si="3"/>
        <v>5.52</v>
      </c>
      <c r="J62" s="20" t="s">
        <v>2485</v>
      </c>
      <c r="K62" s="24">
        <f t="shared" si="1"/>
        <v>16.56</v>
      </c>
      <c r="L62" s="29">
        <f t="shared" si="2"/>
        <v>82.8</v>
      </c>
      <c r="M62" s="20"/>
      <c r="N62" s="20"/>
    </row>
    <row r="63" spans="1:14">
      <c r="A63" s="20">
        <v>58</v>
      </c>
      <c r="B63" s="23" t="s">
        <v>2655</v>
      </c>
      <c r="C63" s="23" t="s">
        <v>18</v>
      </c>
      <c r="D63" s="23" t="s">
        <v>2656</v>
      </c>
      <c r="E63" s="22" t="s">
        <v>2657</v>
      </c>
      <c r="F63" s="22"/>
      <c r="G63" s="23">
        <v>2.34</v>
      </c>
      <c r="H63" s="24"/>
      <c r="I63" s="24">
        <f t="shared" si="3"/>
        <v>2.34</v>
      </c>
      <c r="J63" s="20" t="s">
        <v>2485</v>
      </c>
      <c r="K63" s="24">
        <f t="shared" si="1"/>
        <v>7.02</v>
      </c>
      <c r="L63" s="29">
        <f t="shared" si="2"/>
        <v>35.1</v>
      </c>
      <c r="M63" s="20"/>
      <c r="N63" s="20"/>
    </row>
    <row r="64" spans="1:14">
      <c r="A64" s="20">
        <v>59</v>
      </c>
      <c r="B64" s="23" t="s">
        <v>2658</v>
      </c>
      <c r="C64" s="23" t="s">
        <v>18</v>
      </c>
      <c r="D64" s="23" t="s">
        <v>2659</v>
      </c>
      <c r="E64" s="22" t="s">
        <v>2660</v>
      </c>
      <c r="F64" s="22"/>
      <c r="G64" s="23">
        <v>3.5</v>
      </c>
      <c r="H64" s="24"/>
      <c r="I64" s="24">
        <f t="shared" si="3"/>
        <v>3.5</v>
      </c>
      <c r="J64" s="20" t="s">
        <v>2485</v>
      </c>
      <c r="K64" s="24">
        <f t="shared" si="1"/>
        <v>10.5</v>
      </c>
      <c r="L64" s="29">
        <f t="shared" si="2"/>
        <v>52.5</v>
      </c>
      <c r="M64" s="20"/>
      <c r="N64" s="20"/>
    </row>
    <row r="65" spans="1:14">
      <c r="A65" s="20">
        <v>60</v>
      </c>
      <c r="B65" s="23" t="s">
        <v>2661</v>
      </c>
      <c r="C65" s="23" t="s">
        <v>18</v>
      </c>
      <c r="D65" s="23" t="s">
        <v>2662</v>
      </c>
      <c r="E65" s="22" t="s">
        <v>2663</v>
      </c>
      <c r="F65" s="22"/>
      <c r="G65" s="23">
        <v>5.79</v>
      </c>
      <c r="H65" s="24"/>
      <c r="I65" s="24">
        <f t="shared" si="3"/>
        <v>5.79</v>
      </c>
      <c r="J65" s="20" t="s">
        <v>2485</v>
      </c>
      <c r="K65" s="24">
        <f t="shared" si="1"/>
        <v>17.37</v>
      </c>
      <c r="L65" s="29">
        <f t="shared" si="2"/>
        <v>86.85</v>
      </c>
      <c r="M65" s="20"/>
      <c r="N65" s="20"/>
    </row>
    <row r="66" spans="1:14">
      <c r="A66" s="20">
        <v>61</v>
      </c>
      <c r="B66" s="23" t="s">
        <v>2664</v>
      </c>
      <c r="C66" s="23" t="s">
        <v>18</v>
      </c>
      <c r="D66" s="23" t="s">
        <v>2665</v>
      </c>
      <c r="E66" s="22" t="s">
        <v>2666</v>
      </c>
      <c r="F66" s="22"/>
      <c r="G66" s="23">
        <v>6.68</v>
      </c>
      <c r="H66" s="24"/>
      <c r="I66" s="24">
        <f t="shared" si="3"/>
        <v>6.68</v>
      </c>
      <c r="J66" s="20" t="s">
        <v>2485</v>
      </c>
      <c r="K66" s="24">
        <f t="shared" si="1"/>
        <v>20.04</v>
      </c>
      <c r="L66" s="29">
        <f t="shared" si="2"/>
        <v>100.2</v>
      </c>
      <c r="M66" s="20"/>
      <c r="N66" s="20"/>
    </row>
    <row r="67" spans="1:14">
      <c r="A67" s="20">
        <v>62</v>
      </c>
      <c r="B67" s="23" t="s">
        <v>2667</v>
      </c>
      <c r="C67" s="23" t="s">
        <v>18</v>
      </c>
      <c r="D67" s="23" t="s">
        <v>2668</v>
      </c>
      <c r="E67" s="22" t="s">
        <v>2669</v>
      </c>
      <c r="F67" s="22"/>
      <c r="G67" s="23">
        <v>4.71</v>
      </c>
      <c r="H67" s="24"/>
      <c r="I67" s="24">
        <f t="shared" si="3"/>
        <v>4.71</v>
      </c>
      <c r="J67" s="20" t="s">
        <v>2485</v>
      </c>
      <c r="K67" s="24">
        <f t="shared" si="1"/>
        <v>14.13</v>
      </c>
      <c r="L67" s="29">
        <f t="shared" si="2"/>
        <v>70.65</v>
      </c>
      <c r="M67" s="20"/>
      <c r="N67" s="20"/>
    </row>
    <row r="68" spans="1:14">
      <c r="A68" s="20">
        <v>63</v>
      </c>
      <c r="B68" s="23" t="s">
        <v>2670</v>
      </c>
      <c r="C68" s="23" t="s">
        <v>18</v>
      </c>
      <c r="D68" s="23" t="s">
        <v>2671</v>
      </c>
      <c r="E68" s="22" t="s">
        <v>2672</v>
      </c>
      <c r="F68" s="22"/>
      <c r="G68" s="23">
        <v>4.62</v>
      </c>
      <c r="H68" s="24"/>
      <c r="I68" s="24">
        <f t="shared" si="3"/>
        <v>4.62</v>
      </c>
      <c r="J68" s="20" t="s">
        <v>2485</v>
      </c>
      <c r="K68" s="24">
        <f t="shared" si="1"/>
        <v>13.86</v>
      </c>
      <c r="L68" s="29">
        <f t="shared" si="2"/>
        <v>69.3</v>
      </c>
      <c r="M68" s="20"/>
      <c r="N68" s="20"/>
    </row>
    <row r="69" spans="1:14">
      <c r="A69" s="20">
        <v>64</v>
      </c>
      <c r="B69" s="23" t="s">
        <v>2673</v>
      </c>
      <c r="C69" s="23" t="s">
        <v>18</v>
      </c>
      <c r="D69" s="23" t="s">
        <v>2674</v>
      </c>
      <c r="E69" s="22" t="s">
        <v>2675</v>
      </c>
      <c r="F69" s="22"/>
      <c r="G69" s="23">
        <v>3.61</v>
      </c>
      <c r="H69" s="24"/>
      <c r="I69" s="24">
        <f t="shared" si="3"/>
        <v>3.61</v>
      </c>
      <c r="J69" s="20" t="s">
        <v>2485</v>
      </c>
      <c r="K69" s="24">
        <f t="shared" si="1"/>
        <v>10.83</v>
      </c>
      <c r="L69" s="29">
        <f t="shared" si="2"/>
        <v>54.15</v>
      </c>
      <c r="M69" s="20"/>
      <c r="N69" s="20"/>
    </row>
    <row r="70" spans="1:14">
      <c r="A70" s="20">
        <v>65</v>
      </c>
      <c r="B70" s="23" t="s">
        <v>2676</v>
      </c>
      <c r="C70" s="23" t="s">
        <v>18</v>
      </c>
      <c r="D70" s="23" t="s">
        <v>2677</v>
      </c>
      <c r="E70" s="22" t="s">
        <v>2678</v>
      </c>
      <c r="F70" s="22"/>
      <c r="G70" s="23">
        <v>3.24</v>
      </c>
      <c r="H70" s="24"/>
      <c r="I70" s="24">
        <f t="shared" si="3"/>
        <v>3.24</v>
      </c>
      <c r="J70" s="20" t="s">
        <v>2485</v>
      </c>
      <c r="K70" s="24">
        <f t="shared" ref="K70:K92" si="4">I70*3</f>
        <v>9.72</v>
      </c>
      <c r="L70" s="29">
        <f t="shared" ref="L70:L92" si="5">I70*15</f>
        <v>48.6</v>
      </c>
      <c r="M70" s="20"/>
      <c r="N70" s="20"/>
    </row>
    <row r="71" spans="1:14">
      <c r="A71" s="20">
        <v>66</v>
      </c>
      <c r="B71" s="23" t="s">
        <v>2679</v>
      </c>
      <c r="C71" s="23" t="s">
        <v>18</v>
      </c>
      <c r="D71" s="23" t="s">
        <v>2680</v>
      </c>
      <c r="E71" s="22" t="s">
        <v>2681</v>
      </c>
      <c r="F71" s="22"/>
      <c r="G71" s="23">
        <v>2.66</v>
      </c>
      <c r="H71" s="24"/>
      <c r="I71" s="24">
        <f t="shared" si="3"/>
        <v>2.66</v>
      </c>
      <c r="J71" s="20" t="s">
        <v>2485</v>
      </c>
      <c r="K71" s="24">
        <f t="shared" si="4"/>
        <v>7.98</v>
      </c>
      <c r="L71" s="29">
        <f t="shared" si="5"/>
        <v>39.9</v>
      </c>
      <c r="M71" s="20"/>
      <c r="N71" s="20"/>
    </row>
    <row r="72" spans="1:14">
      <c r="A72" s="20">
        <v>67</v>
      </c>
      <c r="B72" s="23" t="s">
        <v>2682</v>
      </c>
      <c r="C72" s="23" t="s">
        <v>18</v>
      </c>
      <c r="D72" s="23" t="s">
        <v>2683</v>
      </c>
      <c r="E72" s="22" t="s">
        <v>2684</v>
      </c>
      <c r="F72" s="22"/>
      <c r="G72" s="23">
        <v>3.54</v>
      </c>
      <c r="H72" s="24"/>
      <c r="I72" s="24">
        <f t="shared" si="3"/>
        <v>3.54</v>
      </c>
      <c r="J72" s="20" t="s">
        <v>2485</v>
      </c>
      <c r="K72" s="24">
        <f t="shared" si="4"/>
        <v>10.62</v>
      </c>
      <c r="L72" s="29">
        <f t="shared" si="5"/>
        <v>53.1</v>
      </c>
      <c r="M72" s="20"/>
      <c r="N72" s="20"/>
    </row>
    <row r="73" spans="1:14">
      <c r="A73" s="20">
        <v>68</v>
      </c>
      <c r="B73" s="23" t="s">
        <v>2685</v>
      </c>
      <c r="C73" s="23" t="s">
        <v>18</v>
      </c>
      <c r="D73" s="23" t="s">
        <v>2686</v>
      </c>
      <c r="E73" s="22" t="s">
        <v>2687</v>
      </c>
      <c r="F73" s="22"/>
      <c r="G73" s="23">
        <v>5.77</v>
      </c>
      <c r="H73" s="24"/>
      <c r="I73" s="24">
        <f t="shared" si="3"/>
        <v>5.77</v>
      </c>
      <c r="J73" s="20" t="s">
        <v>2485</v>
      </c>
      <c r="K73" s="24">
        <f t="shared" si="4"/>
        <v>17.31</v>
      </c>
      <c r="L73" s="29">
        <f t="shared" si="5"/>
        <v>86.55</v>
      </c>
      <c r="M73" s="20"/>
      <c r="N73" s="20"/>
    </row>
    <row r="74" spans="1:14">
      <c r="A74" s="20">
        <v>69</v>
      </c>
      <c r="B74" s="23" t="s">
        <v>2688</v>
      </c>
      <c r="C74" s="23" t="s">
        <v>2689</v>
      </c>
      <c r="D74" s="23" t="s">
        <v>2690</v>
      </c>
      <c r="E74" s="22" t="s">
        <v>2691</v>
      </c>
      <c r="F74" s="22"/>
      <c r="G74" s="23">
        <v>3.51</v>
      </c>
      <c r="H74" s="24"/>
      <c r="I74" s="24">
        <f t="shared" si="3"/>
        <v>3.51</v>
      </c>
      <c r="J74" s="20" t="s">
        <v>2485</v>
      </c>
      <c r="K74" s="24">
        <f t="shared" si="4"/>
        <v>10.53</v>
      </c>
      <c r="L74" s="29">
        <f t="shared" si="5"/>
        <v>52.65</v>
      </c>
      <c r="M74" s="20"/>
      <c r="N74" s="20"/>
    </row>
    <row r="75" spans="1:14">
      <c r="A75" s="20">
        <v>70</v>
      </c>
      <c r="B75" s="23" t="s">
        <v>2692</v>
      </c>
      <c r="C75" s="23" t="s">
        <v>18</v>
      </c>
      <c r="D75" s="23" t="s">
        <v>2693</v>
      </c>
      <c r="E75" s="22" t="s">
        <v>2694</v>
      </c>
      <c r="F75" s="22"/>
      <c r="G75" s="23">
        <v>2.27</v>
      </c>
      <c r="H75" s="24"/>
      <c r="I75" s="24">
        <f t="shared" si="3"/>
        <v>2.27</v>
      </c>
      <c r="J75" s="20" t="s">
        <v>2485</v>
      </c>
      <c r="K75" s="24">
        <f t="shared" si="4"/>
        <v>6.81</v>
      </c>
      <c r="L75" s="29">
        <f t="shared" si="5"/>
        <v>34.05</v>
      </c>
      <c r="M75" s="20"/>
      <c r="N75" s="20"/>
    </row>
    <row r="76" spans="1:14">
      <c r="A76" s="20">
        <v>71</v>
      </c>
      <c r="B76" s="23" t="s">
        <v>2695</v>
      </c>
      <c r="C76" s="23" t="s">
        <v>18</v>
      </c>
      <c r="D76" s="23" t="s">
        <v>2696</v>
      </c>
      <c r="E76" s="22" t="s">
        <v>2697</v>
      </c>
      <c r="F76" s="22"/>
      <c r="G76" s="23">
        <v>4.26</v>
      </c>
      <c r="H76" s="24"/>
      <c r="I76" s="24">
        <f t="shared" si="3"/>
        <v>4.26</v>
      </c>
      <c r="J76" s="20" t="s">
        <v>2485</v>
      </c>
      <c r="K76" s="24">
        <f t="shared" si="4"/>
        <v>12.78</v>
      </c>
      <c r="L76" s="29">
        <f t="shared" si="5"/>
        <v>63.9</v>
      </c>
      <c r="M76" s="20"/>
      <c r="N76" s="20"/>
    </row>
    <row r="77" spans="1:14">
      <c r="A77" s="20">
        <v>72</v>
      </c>
      <c r="B77" s="23" t="s">
        <v>2698</v>
      </c>
      <c r="C77" s="23" t="s">
        <v>18</v>
      </c>
      <c r="D77" s="23" t="s">
        <v>2699</v>
      </c>
      <c r="E77" s="22" t="s">
        <v>2700</v>
      </c>
      <c r="F77" s="22"/>
      <c r="G77" s="23">
        <v>7.03</v>
      </c>
      <c r="H77" s="24"/>
      <c r="I77" s="24">
        <f t="shared" si="3"/>
        <v>7.03</v>
      </c>
      <c r="J77" s="20" t="s">
        <v>2485</v>
      </c>
      <c r="K77" s="24">
        <f t="shared" si="4"/>
        <v>21.09</v>
      </c>
      <c r="L77" s="29">
        <f t="shared" si="5"/>
        <v>105.45</v>
      </c>
      <c r="M77" s="20"/>
      <c r="N77" s="20"/>
    </row>
    <row r="78" spans="1:14">
      <c r="A78" s="20">
        <v>73</v>
      </c>
      <c r="B78" s="23" t="s">
        <v>2701</v>
      </c>
      <c r="C78" s="23" t="s">
        <v>18</v>
      </c>
      <c r="D78" s="23" t="s">
        <v>2702</v>
      </c>
      <c r="E78" s="22" t="s">
        <v>2703</v>
      </c>
      <c r="F78" s="22"/>
      <c r="G78" s="23">
        <v>2.43</v>
      </c>
      <c r="H78" s="24"/>
      <c r="I78" s="24">
        <f t="shared" si="3"/>
        <v>2.43</v>
      </c>
      <c r="J78" s="20" t="s">
        <v>2485</v>
      </c>
      <c r="K78" s="24">
        <f t="shared" si="4"/>
        <v>7.29</v>
      </c>
      <c r="L78" s="29">
        <f t="shared" si="5"/>
        <v>36.45</v>
      </c>
      <c r="M78" s="20"/>
      <c r="N78" s="20"/>
    </row>
    <row r="79" spans="1:14">
      <c r="A79" s="20">
        <v>74</v>
      </c>
      <c r="B79" s="23" t="s">
        <v>2704</v>
      </c>
      <c r="C79" s="23" t="s">
        <v>18</v>
      </c>
      <c r="D79" s="23" t="s">
        <v>1673</v>
      </c>
      <c r="E79" s="22" t="s">
        <v>2705</v>
      </c>
      <c r="F79" s="22"/>
      <c r="G79" s="23">
        <v>7.01</v>
      </c>
      <c r="H79" s="24"/>
      <c r="I79" s="24">
        <f t="shared" si="3"/>
        <v>7.01</v>
      </c>
      <c r="J79" s="20" t="s">
        <v>2485</v>
      </c>
      <c r="K79" s="24">
        <f t="shared" si="4"/>
        <v>21.03</v>
      </c>
      <c r="L79" s="29">
        <f t="shared" si="5"/>
        <v>105.15</v>
      </c>
      <c r="M79" s="20"/>
      <c r="N79" s="20"/>
    </row>
    <row r="80" spans="1:14">
      <c r="A80" s="20">
        <v>75</v>
      </c>
      <c r="B80" s="23" t="s">
        <v>2706</v>
      </c>
      <c r="C80" s="23" t="s">
        <v>18</v>
      </c>
      <c r="D80" s="23" t="s">
        <v>2707</v>
      </c>
      <c r="E80" s="22" t="s">
        <v>2708</v>
      </c>
      <c r="F80" s="22"/>
      <c r="G80" s="23">
        <v>3.66</v>
      </c>
      <c r="H80" s="24"/>
      <c r="I80" s="24">
        <f t="shared" si="3"/>
        <v>3.66</v>
      </c>
      <c r="J80" s="20" t="s">
        <v>2485</v>
      </c>
      <c r="K80" s="24">
        <f t="shared" si="4"/>
        <v>10.98</v>
      </c>
      <c r="L80" s="29">
        <f t="shared" si="5"/>
        <v>54.9</v>
      </c>
      <c r="M80" s="20"/>
      <c r="N80" s="20"/>
    </row>
    <row r="81" spans="1:14">
      <c r="A81" s="20">
        <v>76</v>
      </c>
      <c r="B81" s="23" t="s">
        <v>2709</v>
      </c>
      <c r="C81" s="23" t="s">
        <v>18</v>
      </c>
      <c r="D81" s="23" t="s">
        <v>2710</v>
      </c>
      <c r="E81" s="22" t="s">
        <v>2711</v>
      </c>
      <c r="F81" s="22"/>
      <c r="G81" s="23">
        <v>7.23</v>
      </c>
      <c r="H81" s="24"/>
      <c r="I81" s="24">
        <f t="shared" si="3"/>
        <v>7.23</v>
      </c>
      <c r="J81" s="20" t="s">
        <v>2485</v>
      </c>
      <c r="K81" s="24">
        <f t="shared" si="4"/>
        <v>21.69</v>
      </c>
      <c r="L81" s="29">
        <f t="shared" si="5"/>
        <v>108.45</v>
      </c>
      <c r="M81" s="20"/>
      <c r="N81" s="20"/>
    </row>
    <row r="82" spans="1:14">
      <c r="A82" s="20">
        <v>77</v>
      </c>
      <c r="B82" s="23" t="s">
        <v>2712</v>
      </c>
      <c r="C82" s="23" t="s">
        <v>18</v>
      </c>
      <c r="D82" s="23" t="s">
        <v>2713</v>
      </c>
      <c r="E82" s="22" t="s">
        <v>2714</v>
      </c>
      <c r="F82" s="22"/>
      <c r="G82" s="23">
        <v>4.46</v>
      </c>
      <c r="H82" s="24"/>
      <c r="I82" s="24">
        <f t="shared" si="3"/>
        <v>4.46</v>
      </c>
      <c r="J82" s="20" t="s">
        <v>2485</v>
      </c>
      <c r="K82" s="24">
        <f t="shared" si="4"/>
        <v>13.38</v>
      </c>
      <c r="L82" s="29">
        <f t="shared" si="5"/>
        <v>66.9</v>
      </c>
      <c r="M82" s="20"/>
      <c r="N82" s="20"/>
    </row>
    <row r="83" spans="1:14">
      <c r="A83" s="20">
        <v>78</v>
      </c>
      <c r="B83" s="23" t="s">
        <v>2715</v>
      </c>
      <c r="C83" s="23" t="s">
        <v>18</v>
      </c>
      <c r="D83" s="23" t="s">
        <v>2716</v>
      </c>
      <c r="E83" s="22" t="s">
        <v>2717</v>
      </c>
      <c r="F83" s="22"/>
      <c r="G83" s="23">
        <v>2.48</v>
      </c>
      <c r="H83" s="24"/>
      <c r="I83" s="24">
        <f t="shared" si="3"/>
        <v>2.48</v>
      </c>
      <c r="J83" s="20" t="s">
        <v>2485</v>
      </c>
      <c r="K83" s="24">
        <f t="shared" si="4"/>
        <v>7.44</v>
      </c>
      <c r="L83" s="29">
        <f t="shared" si="5"/>
        <v>37.2</v>
      </c>
      <c r="M83" s="20"/>
      <c r="N83" s="20"/>
    </row>
    <row r="84" spans="1:14">
      <c r="A84" s="20">
        <v>79</v>
      </c>
      <c r="B84" s="23" t="s">
        <v>2718</v>
      </c>
      <c r="C84" s="23" t="s">
        <v>18</v>
      </c>
      <c r="D84" s="23" t="s">
        <v>2719</v>
      </c>
      <c r="E84" s="22" t="s">
        <v>2720</v>
      </c>
      <c r="F84" s="22"/>
      <c r="G84" s="23">
        <v>2.28</v>
      </c>
      <c r="H84" s="24"/>
      <c r="I84" s="24">
        <f t="shared" si="3"/>
        <v>2.28</v>
      </c>
      <c r="J84" s="20" t="s">
        <v>2485</v>
      </c>
      <c r="K84" s="24">
        <f t="shared" si="4"/>
        <v>6.84</v>
      </c>
      <c r="L84" s="29">
        <f t="shared" si="5"/>
        <v>34.2</v>
      </c>
      <c r="M84" s="20"/>
      <c r="N84" s="20"/>
    </row>
    <row r="85" spans="1:14">
      <c r="A85" s="20">
        <v>80</v>
      </c>
      <c r="B85" s="23" t="s">
        <v>2721</v>
      </c>
      <c r="C85" s="23" t="s">
        <v>18</v>
      </c>
      <c r="D85" s="23" t="s">
        <v>2722</v>
      </c>
      <c r="E85" s="22" t="s">
        <v>2723</v>
      </c>
      <c r="F85" s="22"/>
      <c r="G85" s="23">
        <v>4.04</v>
      </c>
      <c r="H85" s="24"/>
      <c r="I85" s="24">
        <f t="shared" si="3"/>
        <v>4.04</v>
      </c>
      <c r="J85" s="20" t="s">
        <v>2485</v>
      </c>
      <c r="K85" s="24">
        <f t="shared" si="4"/>
        <v>12.12</v>
      </c>
      <c r="L85" s="29">
        <f t="shared" si="5"/>
        <v>60.6</v>
      </c>
      <c r="M85" s="20"/>
      <c r="N85" s="20"/>
    </row>
    <row r="86" spans="1:14">
      <c r="A86" s="20">
        <v>81</v>
      </c>
      <c r="B86" s="23" t="s">
        <v>2724</v>
      </c>
      <c r="C86" s="23" t="s">
        <v>18</v>
      </c>
      <c r="D86" s="23" t="s">
        <v>2725</v>
      </c>
      <c r="E86" s="22" t="s">
        <v>2726</v>
      </c>
      <c r="F86" s="22"/>
      <c r="G86" s="23">
        <v>4.92</v>
      </c>
      <c r="H86" s="24"/>
      <c r="I86" s="24">
        <f t="shared" si="3"/>
        <v>4.92</v>
      </c>
      <c r="J86" s="20" t="s">
        <v>2485</v>
      </c>
      <c r="K86" s="24">
        <f t="shared" si="4"/>
        <v>14.76</v>
      </c>
      <c r="L86" s="29">
        <f t="shared" si="5"/>
        <v>73.8</v>
      </c>
      <c r="M86" s="20"/>
      <c r="N86" s="20"/>
    </row>
    <row r="87" spans="1:14">
      <c r="A87" s="20">
        <v>82</v>
      </c>
      <c r="B87" s="23" t="s">
        <v>2727</v>
      </c>
      <c r="C87" s="23" t="s">
        <v>18</v>
      </c>
      <c r="D87" s="23" t="s">
        <v>2728</v>
      </c>
      <c r="E87" s="22" t="s">
        <v>2729</v>
      </c>
      <c r="F87" s="22"/>
      <c r="G87" s="23">
        <v>2.15</v>
      </c>
      <c r="H87" s="24"/>
      <c r="I87" s="24">
        <f t="shared" si="3"/>
        <v>2.15</v>
      </c>
      <c r="J87" s="20" t="s">
        <v>2485</v>
      </c>
      <c r="K87" s="24">
        <f t="shared" si="4"/>
        <v>6.45</v>
      </c>
      <c r="L87" s="29">
        <f t="shared" si="5"/>
        <v>32.25</v>
      </c>
      <c r="M87" s="20"/>
      <c r="N87" s="20"/>
    </row>
    <row r="88" spans="1:14">
      <c r="A88" s="20">
        <v>83</v>
      </c>
      <c r="B88" s="23" t="s">
        <v>2730</v>
      </c>
      <c r="C88" s="23" t="s">
        <v>18</v>
      </c>
      <c r="D88" s="23" t="s">
        <v>2731</v>
      </c>
      <c r="E88" s="22" t="s">
        <v>2732</v>
      </c>
      <c r="F88" s="22"/>
      <c r="G88" s="23">
        <v>3.43</v>
      </c>
      <c r="H88" s="24"/>
      <c r="I88" s="24">
        <f t="shared" si="3"/>
        <v>3.43</v>
      </c>
      <c r="J88" s="20" t="s">
        <v>2485</v>
      </c>
      <c r="K88" s="24">
        <f t="shared" si="4"/>
        <v>10.29</v>
      </c>
      <c r="L88" s="29">
        <f t="shared" si="5"/>
        <v>51.45</v>
      </c>
      <c r="M88" s="20"/>
      <c r="N88" s="20"/>
    </row>
    <row r="89" spans="1:14">
      <c r="A89" s="20">
        <v>84</v>
      </c>
      <c r="B89" s="23" t="s">
        <v>2733</v>
      </c>
      <c r="C89" s="23" t="s">
        <v>18</v>
      </c>
      <c r="D89" s="23" t="s">
        <v>2734</v>
      </c>
      <c r="E89" s="22" t="s">
        <v>2735</v>
      </c>
      <c r="F89" s="22"/>
      <c r="G89" s="23">
        <v>0.87</v>
      </c>
      <c r="H89" s="24"/>
      <c r="I89" s="24">
        <f t="shared" si="3"/>
        <v>0.87</v>
      </c>
      <c r="J89" s="20" t="s">
        <v>2485</v>
      </c>
      <c r="K89" s="24">
        <f t="shared" si="4"/>
        <v>2.61</v>
      </c>
      <c r="L89" s="29">
        <f t="shared" si="5"/>
        <v>13.05</v>
      </c>
      <c r="M89" s="20"/>
      <c r="N89" s="20"/>
    </row>
    <row r="90" customFormat="1" spans="1:14">
      <c r="A90" s="20">
        <v>85</v>
      </c>
      <c r="B90" s="23" t="s">
        <v>2736</v>
      </c>
      <c r="C90" s="23" t="s">
        <v>18</v>
      </c>
      <c r="D90" s="23" t="s">
        <v>2737</v>
      </c>
      <c r="E90" s="22" t="s">
        <v>2738</v>
      </c>
      <c r="F90" s="22"/>
      <c r="G90" s="23">
        <v>1.55</v>
      </c>
      <c r="H90" s="24"/>
      <c r="I90" s="24">
        <f t="shared" si="3"/>
        <v>1.55</v>
      </c>
      <c r="J90" s="20" t="s">
        <v>2485</v>
      </c>
      <c r="K90" s="24">
        <f t="shared" si="4"/>
        <v>4.65</v>
      </c>
      <c r="L90" s="29">
        <f t="shared" si="5"/>
        <v>23.25</v>
      </c>
      <c r="M90" s="20"/>
      <c r="N90" s="20"/>
    </row>
    <row r="91" s="37" customFormat="1" spans="1:14">
      <c r="A91" s="38" t="s">
        <v>16</v>
      </c>
      <c r="B91" s="38"/>
      <c r="C91" s="39" t="s">
        <v>187</v>
      </c>
      <c r="D91" s="38" t="s">
        <v>188</v>
      </c>
      <c r="E91" s="22" t="s">
        <v>189</v>
      </c>
      <c r="F91" s="38"/>
      <c r="G91" s="50">
        <f>SUM(G6:G90)</f>
        <v>315.98</v>
      </c>
      <c r="H91" s="24"/>
      <c r="I91" s="24">
        <f t="shared" si="3"/>
        <v>315.98</v>
      </c>
      <c r="J91" s="20"/>
      <c r="K91" s="24">
        <f t="shared" si="4"/>
        <v>947.94</v>
      </c>
      <c r="L91" s="29">
        <f t="shared" si="5"/>
        <v>4739.7</v>
      </c>
      <c r="M91" s="20"/>
      <c r="N91" s="20"/>
    </row>
  </sheetData>
  <mergeCells count="12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N202"/>
  <sheetViews>
    <sheetView topLeftCell="A6" workbookViewId="0">
      <selection activeCell="O21" sqref="O21"/>
    </sheetView>
  </sheetViews>
  <sheetFormatPr defaultColWidth="9" defaultRowHeight="13.5"/>
  <cols>
    <col min="1" max="1" width="5.375" style="1" customWidth="1"/>
    <col min="2" max="2" width="9" style="1"/>
    <col min="3" max="3" width="17.875" style="2" customWidth="1"/>
    <col min="4" max="4" width="20" style="1" customWidth="1"/>
    <col min="5" max="5" width="11" style="1" customWidth="1"/>
    <col min="6" max="6" width="5.75" style="1" customWidth="1"/>
    <col min="7" max="7" width="7.75" style="1" customWidth="1"/>
    <col min="8" max="8" width="6.25" style="3" customWidth="1"/>
    <col min="9" max="9" width="9" style="1"/>
    <col min="10" max="10" width="11.25" style="1" customWidth="1"/>
    <col min="11" max="11" width="9" style="3"/>
    <col min="12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2739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3" t="s">
        <v>2740</v>
      </c>
      <c r="C6" s="23" t="s">
        <v>18</v>
      </c>
      <c r="D6" s="23" t="s">
        <v>2741</v>
      </c>
      <c r="E6" s="22" t="s">
        <v>2742</v>
      </c>
      <c r="F6" s="22"/>
      <c r="G6" s="23">
        <v>11.27</v>
      </c>
      <c r="H6" s="24"/>
      <c r="I6" s="24">
        <f t="shared" ref="I6:I45" si="0">G6</f>
        <v>11.27</v>
      </c>
      <c r="J6" s="20" t="s">
        <v>2743</v>
      </c>
      <c r="K6" s="24">
        <f>I6*3</f>
        <v>33.81</v>
      </c>
      <c r="L6" s="29">
        <f>I6*15</f>
        <v>169.05</v>
      </c>
      <c r="M6" s="20"/>
      <c r="N6" s="20"/>
    </row>
    <row r="7" spans="1:14">
      <c r="A7" s="20">
        <v>2</v>
      </c>
      <c r="B7" s="23" t="s">
        <v>2744</v>
      </c>
      <c r="C7" s="23" t="s">
        <v>18</v>
      </c>
      <c r="D7" s="23" t="s">
        <v>2745</v>
      </c>
      <c r="E7" s="22" t="s">
        <v>2746</v>
      </c>
      <c r="F7" s="22"/>
      <c r="G7" s="23">
        <v>4.33</v>
      </c>
      <c r="H7" s="24"/>
      <c r="I7" s="24">
        <f t="shared" si="0"/>
        <v>4.33</v>
      </c>
      <c r="J7" s="20" t="s">
        <v>2743</v>
      </c>
      <c r="K7" s="24">
        <f t="shared" ref="K7:K70" si="1">I7*3</f>
        <v>12.99</v>
      </c>
      <c r="L7" s="29">
        <f t="shared" ref="L7:L70" si="2">I7*15</f>
        <v>64.95</v>
      </c>
      <c r="M7" s="20"/>
      <c r="N7" s="20"/>
    </row>
    <row r="8" spans="1:14">
      <c r="A8" s="20">
        <v>3</v>
      </c>
      <c r="B8" s="23" t="s">
        <v>2747</v>
      </c>
      <c r="C8" s="23" t="s">
        <v>18</v>
      </c>
      <c r="D8" s="23" t="s">
        <v>2748</v>
      </c>
      <c r="E8" s="22" t="s">
        <v>2749</v>
      </c>
      <c r="F8" s="22"/>
      <c r="G8" s="23">
        <v>6.3</v>
      </c>
      <c r="H8" s="24"/>
      <c r="I8" s="24">
        <f t="shared" si="0"/>
        <v>6.3</v>
      </c>
      <c r="J8" s="20" t="s">
        <v>2743</v>
      </c>
      <c r="K8" s="24">
        <f t="shared" si="1"/>
        <v>18.9</v>
      </c>
      <c r="L8" s="29">
        <f t="shared" si="2"/>
        <v>94.5</v>
      </c>
      <c r="M8" s="20"/>
      <c r="N8" s="20"/>
    </row>
    <row r="9" spans="1:14">
      <c r="A9" s="20">
        <v>4</v>
      </c>
      <c r="B9" s="23" t="s">
        <v>2750</v>
      </c>
      <c r="C9" s="23" t="s">
        <v>18</v>
      </c>
      <c r="D9" s="23" t="s">
        <v>2751</v>
      </c>
      <c r="E9" s="22" t="s">
        <v>2752</v>
      </c>
      <c r="F9" s="22"/>
      <c r="G9" s="23">
        <v>6.99</v>
      </c>
      <c r="H9" s="24"/>
      <c r="I9" s="24">
        <f t="shared" si="0"/>
        <v>6.99</v>
      </c>
      <c r="J9" s="20" t="s">
        <v>2743</v>
      </c>
      <c r="K9" s="24">
        <f t="shared" si="1"/>
        <v>20.97</v>
      </c>
      <c r="L9" s="29">
        <f t="shared" si="2"/>
        <v>104.85</v>
      </c>
      <c r="M9" s="20"/>
      <c r="N9" s="20"/>
    </row>
    <row r="10" spans="1:14">
      <c r="A10" s="20">
        <v>5</v>
      </c>
      <c r="B10" s="23" t="s">
        <v>2753</v>
      </c>
      <c r="C10" s="23" t="s">
        <v>18</v>
      </c>
      <c r="D10" s="23" t="s">
        <v>2754</v>
      </c>
      <c r="E10" s="22" t="s">
        <v>2755</v>
      </c>
      <c r="F10" s="22"/>
      <c r="G10" s="23">
        <v>5.77</v>
      </c>
      <c r="H10" s="24"/>
      <c r="I10" s="24">
        <f t="shared" si="0"/>
        <v>5.77</v>
      </c>
      <c r="J10" s="20" t="s">
        <v>2743</v>
      </c>
      <c r="K10" s="24">
        <f t="shared" si="1"/>
        <v>17.31</v>
      </c>
      <c r="L10" s="29">
        <f t="shared" si="2"/>
        <v>86.55</v>
      </c>
      <c r="M10" s="20"/>
      <c r="N10" s="20"/>
    </row>
    <row r="11" spans="1:14">
      <c r="A11" s="20">
        <v>6</v>
      </c>
      <c r="B11" s="23" t="s">
        <v>2756</v>
      </c>
      <c r="C11" s="23" t="s">
        <v>18</v>
      </c>
      <c r="D11" s="23" t="s">
        <v>2757</v>
      </c>
      <c r="E11" s="22" t="s">
        <v>2758</v>
      </c>
      <c r="F11" s="22"/>
      <c r="G11" s="23">
        <v>5.98</v>
      </c>
      <c r="H11" s="24"/>
      <c r="I11" s="24">
        <f t="shared" si="0"/>
        <v>5.98</v>
      </c>
      <c r="J11" s="20" t="s">
        <v>2743</v>
      </c>
      <c r="K11" s="24">
        <f t="shared" si="1"/>
        <v>17.94</v>
      </c>
      <c r="L11" s="29">
        <f t="shared" si="2"/>
        <v>89.7</v>
      </c>
      <c r="M11" s="20"/>
      <c r="N11" s="20"/>
    </row>
    <row r="12" spans="1:14">
      <c r="A12" s="20">
        <v>7</v>
      </c>
      <c r="B12" s="23" t="s">
        <v>2759</v>
      </c>
      <c r="C12" s="23" t="s">
        <v>18</v>
      </c>
      <c r="D12" s="23" t="s">
        <v>2760</v>
      </c>
      <c r="E12" s="22" t="s">
        <v>2761</v>
      </c>
      <c r="F12" s="22"/>
      <c r="G12" s="23">
        <v>7.68</v>
      </c>
      <c r="H12" s="24"/>
      <c r="I12" s="24">
        <f t="shared" si="0"/>
        <v>7.68</v>
      </c>
      <c r="J12" s="20" t="s">
        <v>2743</v>
      </c>
      <c r="K12" s="24">
        <f t="shared" si="1"/>
        <v>23.04</v>
      </c>
      <c r="L12" s="29">
        <f t="shared" si="2"/>
        <v>115.2</v>
      </c>
      <c r="M12" s="20"/>
      <c r="N12" s="20"/>
    </row>
    <row r="13" spans="1:14">
      <c r="A13" s="20">
        <v>8</v>
      </c>
      <c r="B13" s="23" t="s">
        <v>2762</v>
      </c>
      <c r="C13" s="23" t="s">
        <v>18</v>
      </c>
      <c r="D13" s="23" t="s">
        <v>2763</v>
      </c>
      <c r="E13" s="22" t="s">
        <v>2764</v>
      </c>
      <c r="F13" s="22"/>
      <c r="G13" s="23">
        <v>4.83</v>
      </c>
      <c r="H13" s="24"/>
      <c r="I13" s="24">
        <f t="shared" si="0"/>
        <v>4.83</v>
      </c>
      <c r="J13" s="20" t="s">
        <v>2743</v>
      </c>
      <c r="K13" s="24">
        <f t="shared" si="1"/>
        <v>14.49</v>
      </c>
      <c r="L13" s="29">
        <f t="shared" si="2"/>
        <v>72.45</v>
      </c>
      <c r="M13" s="20"/>
      <c r="N13" s="20"/>
    </row>
    <row r="14" spans="1:14">
      <c r="A14" s="20">
        <v>9</v>
      </c>
      <c r="B14" s="23" t="s">
        <v>2765</v>
      </c>
      <c r="C14" s="23" t="s">
        <v>18</v>
      </c>
      <c r="D14" s="23" t="s">
        <v>2766</v>
      </c>
      <c r="E14" s="22" t="s">
        <v>2767</v>
      </c>
      <c r="F14" s="22"/>
      <c r="G14" s="23">
        <v>7.57</v>
      </c>
      <c r="H14" s="24"/>
      <c r="I14" s="24">
        <f t="shared" si="0"/>
        <v>7.57</v>
      </c>
      <c r="J14" s="20" t="s">
        <v>2743</v>
      </c>
      <c r="K14" s="24">
        <f t="shared" si="1"/>
        <v>22.71</v>
      </c>
      <c r="L14" s="29">
        <f t="shared" si="2"/>
        <v>113.55</v>
      </c>
      <c r="M14" s="20"/>
      <c r="N14" s="20"/>
    </row>
    <row r="15" spans="1:14">
      <c r="A15" s="20">
        <v>10</v>
      </c>
      <c r="B15" s="23" t="s">
        <v>2768</v>
      </c>
      <c r="C15" s="23" t="s">
        <v>18</v>
      </c>
      <c r="D15" s="23" t="s">
        <v>2769</v>
      </c>
      <c r="E15" s="22" t="s">
        <v>2770</v>
      </c>
      <c r="F15" s="22"/>
      <c r="G15" s="23">
        <v>7.04</v>
      </c>
      <c r="H15" s="24"/>
      <c r="I15" s="24">
        <f t="shared" si="0"/>
        <v>7.04</v>
      </c>
      <c r="J15" s="20" t="s">
        <v>2743</v>
      </c>
      <c r="K15" s="24">
        <f t="shared" si="1"/>
        <v>21.12</v>
      </c>
      <c r="L15" s="29">
        <f t="shared" si="2"/>
        <v>105.6</v>
      </c>
      <c r="M15" s="20"/>
      <c r="N15" s="20"/>
    </row>
    <row r="16" spans="1:14">
      <c r="A16" s="20">
        <v>11</v>
      </c>
      <c r="B16" s="23" t="s">
        <v>2771</v>
      </c>
      <c r="C16" s="23" t="s">
        <v>18</v>
      </c>
      <c r="D16" s="23" t="s">
        <v>2772</v>
      </c>
      <c r="E16" s="22" t="s">
        <v>2773</v>
      </c>
      <c r="F16" s="22"/>
      <c r="G16" s="23">
        <v>6.65</v>
      </c>
      <c r="H16" s="24"/>
      <c r="I16" s="24">
        <f t="shared" si="0"/>
        <v>6.65</v>
      </c>
      <c r="J16" s="20" t="s">
        <v>2743</v>
      </c>
      <c r="K16" s="24">
        <f t="shared" si="1"/>
        <v>19.95</v>
      </c>
      <c r="L16" s="29">
        <f t="shared" si="2"/>
        <v>99.75</v>
      </c>
      <c r="M16" s="20"/>
      <c r="N16" s="20"/>
    </row>
    <row r="17" spans="1:14">
      <c r="A17" s="20">
        <v>12</v>
      </c>
      <c r="B17" s="23" t="s">
        <v>2774</v>
      </c>
      <c r="C17" s="23" t="s">
        <v>18</v>
      </c>
      <c r="D17" s="23" t="s">
        <v>2775</v>
      </c>
      <c r="E17" s="22" t="s">
        <v>2776</v>
      </c>
      <c r="F17" s="22"/>
      <c r="G17" s="23">
        <v>4.02</v>
      </c>
      <c r="H17" s="24"/>
      <c r="I17" s="24">
        <f t="shared" si="0"/>
        <v>4.02</v>
      </c>
      <c r="J17" s="20" t="s">
        <v>2743</v>
      </c>
      <c r="K17" s="24">
        <f t="shared" si="1"/>
        <v>12.06</v>
      </c>
      <c r="L17" s="29">
        <f t="shared" si="2"/>
        <v>60.3</v>
      </c>
      <c r="M17" s="20"/>
      <c r="N17" s="20"/>
    </row>
    <row r="18" spans="1:14">
      <c r="A18" s="20">
        <v>13</v>
      </c>
      <c r="B18" s="23" t="s">
        <v>2777</v>
      </c>
      <c r="C18" s="23" t="s">
        <v>18</v>
      </c>
      <c r="D18" s="23" t="s">
        <v>2778</v>
      </c>
      <c r="E18" s="22" t="s">
        <v>2779</v>
      </c>
      <c r="F18" s="22"/>
      <c r="G18" s="23">
        <v>2.92</v>
      </c>
      <c r="H18" s="24"/>
      <c r="I18" s="24">
        <f t="shared" si="0"/>
        <v>2.92</v>
      </c>
      <c r="J18" s="20" t="s">
        <v>2743</v>
      </c>
      <c r="K18" s="24">
        <f t="shared" si="1"/>
        <v>8.76</v>
      </c>
      <c r="L18" s="29">
        <f t="shared" si="2"/>
        <v>43.8</v>
      </c>
      <c r="M18" s="20"/>
      <c r="N18" s="20"/>
    </row>
    <row r="19" spans="1:14">
      <c r="A19" s="20">
        <v>14</v>
      </c>
      <c r="B19" s="23" t="s">
        <v>2780</v>
      </c>
      <c r="C19" s="23" t="s">
        <v>18</v>
      </c>
      <c r="D19" s="23" t="s">
        <v>2781</v>
      </c>
      <c r="E19" s="22" t="s">
        <v>2782</v>
      </c>
      <c r="F19" s="22"/>
      <c r="G19" s="23">
        <v>2.19</v>
      </c>
      <c r="H19" s="24"/>
      <c r="I19" s="24">
        <f t="shared" si="0"/>
        <v>2.19</v>
      </c>
      <c r="J19" s="20" t="s">
        <v>2743</v>
      </c>
      <c r="K19" s="24">
        <f t="shared" si="1"/>
        <v>6.57</v>
      </c>
      <c r="L19" s="29">
        <f t="shared" si="2"/>
        <v>32.85</v>
      </c>
      <c r="M19" s="20"/>
      <c r="N19" s="20"/>
    </row>
    <row r="20" spans="1:14">
      <c r="A20" s="20">
        <v>15</v>
      </c>
      <c r="B20" s="23" t="s">
        <v>2783</v>
      </c>
      <c r="C20" s="23" t="s">
        <v>18</v>
      </c>
      <c r="D20" s="23" t="s">
        <v>2784</v>
      </c>
      <c r="E20" s="22" t="s">
        <v>2785</v>
      </c>
      <c r="F20" s="22"/>
      <c r="G20" s="23">
        <v>2.11</v>
      </c>
      <c r="H20" s="24"/>
      <c r="I20" s="24">
        <f t="shared" si="0"/>
        <v>2.11</v>
      </c>
      <c r="J20" s="20" t="s">
        <v>2786</v>
      </c>
      <c r="K20" s="24">
        <f t="shared" si="1"/>
        <v>6.33</v>
      </c>
      <c r="L20" s="29">
        <f t="shared" si="2"/>
        <v>31.65</v>
      </c>
      <c r="M20" s="20"/>
      <c r="N20" s="20"/>
    </row>
    <row r="21" spans="1:14">
      <c r="A21" s="20">
        <v>16</v>
      </c>
      <c r="B21" s="23" t="s">
        <v>2787</v>
      </c>
      <c r="C21" s="23" t="s">
        <v>18</v>
      </c>
      <c r="D21" s="23" t="s">
        <v>2788</v>
      </c>
      <c r="E21" s="22" t="s">
        <v>2789</v>
      </c>
      <c r="F21" s="22"/>
      <c r="G21" s="23">
        <v>3.16</v>
      </c>
      <c r="H21" s="24"/>
      <c r="I21" s="24">
        <f t="shared" si="0"/>
        <v>3.16</v>
      </c>
      <c r="J21" s="20" t="s">
        <v>2786</v>
      </c>
      <c r="K21" s="24">
        <f t="shared" si="1"/>
        <v>9.48</v>
      </c>
      <c r="L21" s="29">
        <f t="shared" si="2"/>
        <v>47.4</v>
      </c>
      <c r="M21" s="20"/>
      <c r="N21" s="20"/>
    </row>
    <row r="22" spans="1:14">
      <c r="A22" s="20">
        <v>17</v>
      </c>
      <c r="B22" s="23" t="s">
        <v>2790</v>
      </c>
      <c r="C22" s="23" t="s">
        <v>18</v>
      </c>
      <c r="D22" s="23" t="s">
        <v>2791</v>
      </c>
      <c r="E22" s="22" t="s">
        <v>2792</v>
      </c>
      <c r="F22" s="22"/>
      <c r="G22" s="23">
        <v>5.09</v>
      </c>
      <c r="H22" s="24"/>
      <c r="I22" s="24">
        <f t="shared" si="0"/>
        <v>5.09</v>
      </c>
      <c r="J22" s="20" t="s">
        <v>2786</v>
      </c>
      <c r="K22" s="24">
        <f t="shared" si="1"/>
        <v>15.27</v>
      </c>
      <c r="L22" s="29">
        <f t="shared" si="2"/>
        <v>76.35</v>
      </c>
      <c r="M22" s="20"/>
      <c r="N22" s="20"/>
    </row>
    <row r="23" spans="1:14">
      <c r="A23" s="20">
        <v>18</v>
      </c>
      <c r="B23" s="23" t="s">
        <v>2793</v>
      </c>
      <c r="C23" s="23" t="s">
        <v>18</v>
      </c>
      <c r="D23" s="23" t="s">
        <v>2794</v>
      </c>
      <c r="E23" s="22" t="s">
        <v>2795</v>
      </c>
      <c r="F23" s="22"/>
      <c r="G23" s="23">
        <v>0.89</v>
      </c>
      <c r="H23" s="24"/>
      <c r="I23" s="24">
        <f t="shared" si="0"/>
        <v>0.89</v>
      </c>
      <c r="J23" s="20" t="s">
        <v>2786</v>
      </c>
      <c r="K23" s="24">
        <f t="shared" si="1"/>
        <v>2.67</v>
      </c>
      <c r="L23" s="29">
        <f t="shared" si="2"/>
        <v>13.35</v>
      </c>
      <c r="M23" s="20"/>
      <c r="N23" s="20"/>
    </row>
    <row r="24" spans="1:14">
      <c r="A24" s="20">
        <v>19</v>
      </c>
      <c r="B24" s="23" t="s">
        <v>2796</v>
      </c>
      <c r="C24" s="23" t="s">
        <v>18</v>
      </c>
      <c r="D24" s="23" t="s">
        <v>2797</v>
      </c>
      <c r="E24" s="22" t="s">
        <v>2798</v>
      </c>
      <c r="F24" s="22"/>
      <c r="G24" s="23">
        <v>2.97</v>
      </c>
      <c r="H24" s="24"/>
      <c r="I24" s="24">
        <f t="shared" si="0"/>
        <v>2.97</v>
      </c>
      <c r="J24" s="20" t="s">
        <v>2799</v>
      </c>
      <c r="K24" s="24">
        <f t="shared" si="1"/>
        <v>8.91</v>
      </c>
      <c r="L24" s="29">
        <f t="shared" si="2"/>
        <v>44.55</v>
      </c>
      <c r="M24" s="20"/>
      <c r="N24" s="20"/>
    </row>
    <row r="25" spans="1:14">
      <c r="A25" s="20">
        <v>20</v>
      </c>
      <c r="B25" s="23" t="s">
        <v>2800</v>
      </c>
      <c r="C25" s="23" t="s">
        <v>18</v>
      </c>
      <c r="D25" s="23" t="s">
        <v>2801</v>
      </c>
      <c r="E25" s="22" t="s">
        <v>2802</v>
      </c>
      <c r="F25" s="22"/>
      <c r="G25" s="23">
        <v>2.9</v>
      </c>
      <c r="H25" s="24"/>
      <c r="I25" s="24">
        <f t="shared" si="0"/>
        <v>2.9</v>
      </c>
      <c r="J25" s="20" t="s">
        <v>2799</v>
      </c>
      <c r="K25" s="24">
        <f t="shared" si="1"/>
        <v>8.7</v>
      </c>
      <c r="L25" s="29">
        <f t="shared" si="2"/>
        <v>43.5</v>
      </c>
      <c r="M25" s="20"/>
      <c r="N25" s="20"/>
    </row>
    <row r="26" spans="1:14">
      <c r="A26" s="20">
        <v>21</v>
      </c>
      <c r="B26" s="23" t="s">
        <v>2803</v>
      </c>
      <c r="C26" s="23" t="s">
        <v>18</v>
      </c>
      <c r="D26" s="23" t="s">
        <v>2804</v>
      </c>
      <c r="E26" s="22" t="s">
        <v>2805</v>
      </c>
      <c r="F26" s="22"/>
      <c r="G26" s="23">
        <v>0.57</v>
      </c>
      <c r="H26" s="24"/>
      <c r="I26" s="24">
        <f t="shared" si="0"/>
        <v>0.57</v>
      </c>
      <c r="J26" s="20" t="s">
        <v>2799</v>
      </c>
      <c r="K26" s="24">
        <f t="shared" si="1"/>
        <v>1.71</v>
      </c>
      <c r="L26" s="29">
        <f t="shared" si="2"/>
        <v>8.55</v>
      </c>
      <c r="M26" s="20"/>
      <c r="N26" s="20"/>
    </row>
    <row r="27" spans="1:14">
      <c r="A27" s="20">
        <v>22</v>
      </c>
      <c r="B27" s="23" t="s">
        <v>2806</v>
      </c>
      <c r="C27" s="23" t="s">
        <v>18</v>
      </c>
      <c r="D27" s="23" t="s">
        <v>2807</v>
      </c>
      <c r="E27" s="22" t="s">
        <v>2808</v>
      </c>
      <c r="F27" s="22"/>
      <c r="G27" s="23">
        <v>2.14</v>
      </c>
      <c r="H27" s="24"/>
      <c r="I27" s="24">
        <f t="shared" si="0"/>
        <v>2.14</v>
      </c>
      <c r="J27" s="20" t="s">
        <v>2799</v>
      </c>
      <c r="K27" s="24">
        <f t="shared" si="1"/>
        <v>6.42</v>
      </c>
      <c r="L27" s="29">
        <f t="shared" si="2"/>
        <v>32.1</v>
      </c>
      <c r="M27" s="20"/>
      <c r="N27" s="20"/>
    </row>
    <row r="28" spans="1:14">
      <c r="A28" s="20">
        <v>23</v>
      </c>
      <c r="B28" s="23" t="s">
        <v>2809</v>
      </c>
      <c r="C28" s="23" t="s">
        <v>18</v>
      </c>
      <c r="D28" s="23" t="s">
        <v>2810</v>
      </c>
      <c r="E28" s="22" t="s">
        <v>2811</v>
      </c>
      <c r="F28" s="22"/>
      <c r="G28" s="23">
        <v>4.61</v>
      </c>
      <c r="H28" s="24"/>
      <c r="I28" s="24">
        <f t="shared" si="0"/>
        <v>4.61</v>
      </c>
      <c r="J28" s="20" t="s">
        <v>2799</v>
      </c>
      <c r="K28" s="24">
        <f t="shared" si="1"/>
        <v>13.83</v>
      </c>
      <c r="L28" s="29">
        <f t="shared" si="2"/>
        <v>69.15</v>
      </c>
      <c r="M28" s="20"/>
      <c r="N28" s="20"/>
    </row>
    <row r="29" spans="1:14">
      <c r="A29" s="20">
        <v>24</v>
      </c>
      <c r="B29" s="23" t="s">
        <v>2812</v>
      </c>
      <c r="C29" s="23" t="s">
        <v>18</v>
      </c>
      <c r="D29" s="23" t="s">
        <v>2813</v>
      </c>
      <c r="E29" s="22" t="s">
        <v>2814</v>
      </c>
      <c r="F29" s="22"/>
      <c r="G29" s="23">
        <v>3.32</v>
      </c>
      <c r="H29" s="24"/>
      <c r="I29" s="24">
        <f t="shared" si="0"/>
        <v>3.32</v>
      </c>
      <c r="J29" s="20" t="s">
        <v>2799</v>
      </c>
      <c r="K29" s="24">
        <f t="shared" si="1"/>
        <v>9.96</v>
      </c>
      <c r="L29" s="29">
        <f t="shared" si="2"/>
        <v>49.8</v>
      </c>
      <c r="M29" s="20"/>
      <c r="N29" s="20"/>
    </row>
    <row r="30" spans="1:14">
      <c r="A30" s="20">
        <v>25</v>
      </c>
      <c r="B30" s="23" t="s">
        <v>2815</v>
      </c>
      <c r="C30" s="23" t="s">
        <v>18</v>
      </c>
      <c r="D30" s="23" t="s">
        <v>2816</v>
      </c>
      <c r="E30" s="22" t="s">
        <v>2817</v>
      </c>
      <c r="F30" s="22"/>
      <c r="G30" s="23">
        <v>3.09</v>
      </c>
      <c r="H30" s="24"/>
      <c r="I30" s="24">
        <f t="shared" si="0"/>
        <v>3.09</v>
      </c>
      <c r="J30" s="20" t="s">
        <v>2799</v>
      </c>
      <c r="K30" s="24">
        <f t="shared" si="1"/>
        <v>9.27</v>
      </c>
      <c r="L30" s="29">
        <f t="shared" si="2"/>
        <v>46.35</v>
      </c>
      <c r="M30" s="20"/>
      <c r="N30" s="20"/>
    </row>
    <row r="31" spans="1:14">
      <c r="A31" s="20">
        <v>26</v>
      </c>
      <c r="B31" s="23" t="s">
        <v>2818</v>
      </c>
      <c r="C31" s="23" t="s">
        <v>18</v>
      </c>
      <c r="D31" s="23" t="s">
        <v>2819</v>
      </c>
      <c r="E31" s="22" t="s">
        <v>2820</v>
      </c>
      <c r="F31" s="22"/>
      <c r="G31" s="23">
        <v>4.58</v>
      </c>
      <c r="H31" s="24"/>
      <c r="I31" s="24">
        <f t="shared" si="0"/>
        <v>4.58</v>
      </c>
      <c r="J31" s="20" t="s">
        <v>2799</v>
      </c>
      <c r="K31" s="24">
        <f t="shared" si="1"/>
        <v>13.74</v>
      </c>
      <c r="L31" s="29">
        <f t="shared" si="2"/>
        <v>68.7</v>
      </c>
      <c r="M31" s="20"/>
      <c r="N31" s="20"/>
    </row>
    <row r="32" spans="1:14">
      <c r="A32" s="20">
        <v>27</v>
      </c>
      <c r="B32" s="23" t="s">
        <v>2821</v>
      </c>
      <c r="C32" s="23" t="s">
        <v>18</v>
      </c>
      <c r="D32" s="23" t="s">
        <v>2822</v>
      </c>
      <c r="E32" s="22" t="s">
        <v>2823</v>
      </c>
      <c r="F32" s="22"/>
      <c r="G32" s="23">
        <v>2.85</v>
      </c>
      <c r="H32" s="24"/>
      <c r="I32" s="24">
        <f t="shared" si="0"/>
        <v>2.85</v>
      </c>
      <c r="J32" s="20" t="s">
        <v>2799</v>
      </c>
      <c r="K32" s="24">
        <f t="shared" si="1"/>
        <v>8.55</v>
      </c>
      <c r="L32" s="29">
        <f t="shared" si="2"/>
        <v>42.75</v>
      </c>
      <c r="M32" s="20"/>
      <c r="N32" s="20"/>
    </row>
    <row r="33" spans="1:14">
      <c r="A33" s="20">
        <v>28</v>
      </c>
      <c r="B33" s="23" t="s">
        <v>2824</v>
      </c>
      <c r="C33" s="23" t="s">
        <v>18</v>
      </c>
      <c r="D33" s="23" t="s">
        <v>2825</v>
      </c>
      <c r="E33" s="22" t="s">
        <v>2826</v>
      </c>
      <c r="F33" s="22"/>
      <c r="G33" s="23">
        <v>5.47</v>
      </c>
      <c r="H33" s="24"/>
      <c r="I33" s="24">
        <f t="shared" si="0"/>
        <v>5.47</v>
      </c>
      <c r="J33" s="20" t="s">
        <v>2799</v>
      </c>
      <c r="K33" s="24">
        <f t="shared" si="1"/>
        <v>16.41</v>
      </c>
      <c r="L33" s="29">
        <f t="shared" si="2"/>
        <v>82.05</v>
      </c>
      <c r="M33" s="20"/>
      <c r="N33" s="20"/>
    </row>
    <row r="34" spans="1:14">
      <c r="A34" s="20">
        <v>29</v>
      </c>
      <c r="B34" s="23" t="s">
        <v>2827</v>
      </c>
      <c r="C34" s="23" t="s">
        <v>18</v>
      </c>
      <c r="D34" s="23" t="s">
        <v>2828</v>
      </c>
      <c r="E34" s="22" t="s">
        <v>2829</v>
      </c>
      <c r="F34" s="22"/>
      <c r="G34" s="23">
        <v>4.57</v>
      </c>
      <c r="H34" s="24"/>
      <c r="I34" s="24">
        <f t="shared" si="0"/>
        <v>4.57</v>
      </c>
      <c r="J34" s="20" t="s">
        <v>2799</v>
      </c>
      <c r="K34" s="24">
        <f t="shared" si="1"/>
        <v>13.71</v>
      </c>
      <c r="L34" s="29">
        <f t="shared" si="2"/>
        <v>68.55</v>
      </c>
      <c r="M34" s="20"/>
      <c r="N34" s="20"/>
    </row>
    <row r="35" spans="1:14">
      <c r="A35" s="20">
        <v>30</v>
      </c>
      <c r="B35" s="23" t="s">
        <v>2830</v>
      </c>
      <c r="C35" s="23" t="s">
        <v>18</v>
      </c>
      <c r="D35" s="23" t="s">
        <v>2831</v>
      </c>
      <c r="E35" s="22" t="s">
        <v>2832</v>
      </c>
      <c r="F35" s="22"/>
      <c r="G35" s="23">
        <v>3.4</v>
      </c>
      <c r="H35" s="24"/>
      <c r="I35" s="24">
        <f t="shared" si="0"/>
        <v>3.4</v>
      </c>
      <c r="J35" s="20" t="s">
        <v>2786</v>
      </c>
      <c r="K35" s="24">
        <f t="shared" si="1"/>
        <v>10.2</v>
      </c>
      <c r="L35" s="29">
        <f t="shared" si="2"/>
        <v>51</v>
      </c>
      <c r="M35" s="20"/>
      <c r="N35" s="20"/>
    </row>
    <row r="36" spans="1:14">
      <c r="A36" s="20">
        <v>31</v>
      </c>
      <c r="B36" s="23" t="s">
        <v>2833</v>
      </c>
      <c r="C36" s="23" t="s">
        <v>18</v>
      </c>
      <c r="D36" s="23" t="s">
        <v>2834</v>
      </c>
      <c r="E36" s="22" t="s">
        <v>2835</v>
      </c>
      <c r="F36" s="22"/>
      <c r="G36" s="23">
        <v>2.11</v>
      </c>
      <c r="H36" s="24"/>
      <c r="I36" s="24">
        <f t="shared" si="0"/>
        <v>2.11</v>
      </c>
      <c r="J36" s="20" t="s">
        <v>2786</v>
      </c>
      <c r="K36" s="24">
        <f t="shared" si="1"/>
        <v>6.33</v>
      </c>
      <c r="L36" s="29">
        <f t="shared" si="2"/>
        <v>31.65</v>
      </c>
      <c r="M36" s="20"/>
      <c r="N36" s="20"/>
    </row>
    <row r="37" spans="1:14">
      <c r="A37" s="20">
        <v>32</v>
      </c>
      <c r="B37" s="23" t="s">
        <v>2836</v>
      </c>
      <c r="C37" s="23" t="s">
        <v>18</v>
      </c>
      <c r="D37" s="23" t="s">
        <v>2837</v>
      </c>
      <c r="E37" s="22" t="s">
        <v>2838</v>
      </c>
      <c r="F37" s="22"/>
      <c r="G37" s="23">
        <v>2.19</v>
      </c>
      <c r="H37" s="24"/>
      <c r="I37" s="24">
        <f t="shared" si="0"/>
        <v>2.19</v>
      </c>
      <c r="J37" s="20" t="s">
        <v>2786</v>
      </c>
      <c r="K37" s="24">
        <f t="shared" si="1"/>
        <v>6.57</v>
      </c>
      <c r="L37" s="29">
        <f t="shared" si="2"/>
        <v>32.85</v>
      </c>
      <c r="M37" s="20"/>
      <c r="N37" s="20"/>
    </row>
    <row r="38" spans="1:14">
      <c r="A38" s="20">
        <v>33</v>
      </c>
      <c r="B38" s="23" t="s">
        <v>2839</v>
      </c>
      <c r="C38" s="23" t="s">
        <v>18</v>
      </c>
      <c r="D38" s="23" t="s">
        <v>2840</v>
      </c>
      <c r="E38" s="22" t="s">
        <v>2841</v>
      </c>
      <c r="F38" s="22"/>
      <c r="G38" s="23">
        <v>3.36</v>
      </c>
      <c r="H38" s="24"/>
      <c r="I38" s="24">
        <f t="shared" si="0"/>
        <v>3.36</v>
      </c>
      <c r="J38" s="20" t="s">
        <v>2786</v>
      </c>
      <c r="K38" s="24">
        <f t="shared" si="1"/>
        <v>10.08</v>
      </c>
      <c r="L38" s="29">
        <f t="shared" si="2"/>
        <v>50.4</v>
      </c>
      <c r="M38" s="20"/>
      <c r="N38" s="20"/>
    </row>
    <row r="39" spans="1:14">
      <c r="A39" s="20">
        <v>34</v>
      </c>
      <c r="B39" s="23" t="s">
        <v>2842</v>
      </c>
      <c r="C39" s="23" t="s">
        <v>18</v>
      </c>
      <c r="D39" s="23" t="s">
        <v>2843</v>
      </c>
      <c r="E39" s="22" t="s">
        <v>2844</v>
      </c>
      <c r="F39" s="22"/>
      <c r="G39" s="23">
        <v>2.91</v>
      </c>
      <c r="H39" s="24"/>
      <c r="I39" s="24">
        <f t="shared" si="0"/>
        <v>2.91</v>
      </c>
      <c r="J39" s="20" t="s">
        <v>2786</v>
      </c>
      <c r="K39" s="24">
        <f t="shared" si="1"/>
        <v>8.73</v>
      </c>
      <c r="L39" s="29">
        <f t="shared" si="2"/>
        <v>43.65</v>
      </c>
      <c r="M39" s="20"/>
      <c r="N39" s="20"/>
    </row>
    <row r="40" spans="1:14">
      <c r="A40" s="20">
        <v>35</v>
      </c>
      <c r="B40" s="23" t="s">
        <v>2845</v>
      </c>
      <c r="C40" s="23" t="s">
        <v>18</v>
      </c>
      <c r="D40" s="23" t="s">
        <v>2846</v>
      </c>
      <c r="E40" s="22" t="s">
        <v>2847</v>
      </c>
      <c r="F40" s="22"/>
      <c r="G40" s="23">
        <v>1.53</v>
      </c>
      <c r="H40" s="24"/>
      <c r="I40" s="24">
        <f t="shared" si="0"/>
        <v>1.53</v>
      </c>
      <c r="J40" s="20" t="s">
        <v>2786</v>
      </c>
      <c r="K40" s="24">
        <f t="shared" si="1"/>
        <v>4.59</v>
      </c>
      <c r="L40" s="29">
        <f t="shared" si="2"/>
        <v>22.95</v>
      </c>
      <c r="M40" s="20"/>
      <c r="N40" s="20"/>
    </row>
    <row r="41" spans="1:14">
      <c r="A41" s="20">
        <v>36</v>
      </c>
      <c r="B41" s="23" t="s">
        <v>2848</v>
      </c>
      <c r="C41" s="23" t="s">
        <v>18</v>
      </c>
      <c r="D41" s="23" t="s">
        <v>2849</v>
      </c>
      <c r="E41" s="22" t="s">
        <v>2850</v>
      </c>
      <c r="F41" s="22"/>
      <c r="G41" s="23">
        <v>2.33</v>
      </c>
      <c r="H41" s="24"/>
      <c r="I41" s="24">
        <f t="shared" si="0"/>
        <v>2.33</v>
      </c>
      <c r="J41" s="20" t="s">
        <v>2786</v>
      </c>
      <c r="K41" s="24">
        <f t="shared" si="1"/>
        <v>6.99</v>
      </c>
      <c r="L41" s="29">
        <f t="shared" si="2"/>
        <v>34.95</v>
      </c>
      <c r="M41" s="20"/>
      <c r="N41" s="20"/>
    </row>
    <row r="42" spans="1:14">
      <c r="A42" s="20">
        <v>37</v>
      </c>
      <c r="B42" s="23" t="s">
        <v>2851</v>
      </c>
      <c r="C42" s="23" t="s">
        <v>18</v>
      </c>
      <c r="D42" s="23" t="s">
        <v>2852</v>
      </c>
      <c r="E42" s="22" t="s">
        <v>2853</v>
      </c>
      <c r="F42" s="22"/>
      <c r="G42" s="23">
        <v>4.79</v>
      </c>
      <c r="H42" s="24"/>
      <c r="I42" s="24">
        <f t="shared" si="0"/>
        <v>4.79</v>
      </c>
      <c r="J42" s="20" t="s">
        <v>2786</v>
      </c>
      <c r="K42" s="24">
        <f t="shared" si="1"/>
        <v>14.37</v>
      </c>
      <c r="L42" s="29">
        <f t="shared" si="2"/>
        <v>71.85</v>
      </c>
      <c r="M42" s="20"/>
      <c r="N42" s="20"/>
    </row>
    <row r="43" spans="1:14">
      <c r="A43" s="20">
        <v>38</v>
      </c>
      <c r="B43" s="23" t="s">
        <v>2854</v>
      </c>
      <c r="C43" s="23" t="s">
        <v>18</v>
      </c>
      <c r="D43" s="23" t="s">
        <v>2855</v>
      </c>
      <c r="E43" s="22" t="s">
        <v>2856</v>
      </c>
      <c r="F43" s="22"/>
      <c r="G43" s="23">
        <v>2.02</v>
      </c>
      <c r="H43" s="24"/>
      <c r="I43" s="24">
        <f t="shared" si="0"/>
        <v>2.02</v>
      </c>
      <c r="J43" s="20" t="s">
        <v>2799</v>
      </c>
      <c r="K43" s="24">
        <f t="shared" si="1"/>
        <v>6.06</v>
      </c>
      <c r="L43" s="29">
        <f t="shared" si="2"/>
        <v>30.3</v>
      </c>
      <c r="M43" s="20"/>
      <c r="N43" s="20"/>
    </row>
    <row r="44" spans="1:14">
      <c r="A44" s="20">
        <v>39</v>
      </c>
      <c r="B44" s="23" t="s">
        <v>2857</v>
      </c>
      <c r="C44" s="23" t="s">
        <v>18</v>
      </c>
      <c r="D44" s="23" t="s">
        <v>2858</v>
      </c>
      <c r="E44" s="22" t="s">
        <v>2859</v>
      </c>
      <c r="F44" s="22"/>
      <c r="G44" s="23">
        <v>9.47</v>
      </c>
      <c r="H44" s="24"/>
      <c r="I44" s="24">
        <f t="shared" si="0"/>
        <v>9.47</v>
      </c>
      <c r="J44" s="20" t="s">
        <v>2799</v>
      </c>
      <c r="K44" s="24">
        <f t="shared" si="1"/>
        <v>28.41</v>
      </c>
      <c r="L44" s="29">
        <f t="shared" si="2"/>
        <v>142.05</v>
      </c>
      <c r="M44" s="20"/>
      <c r="N44" s="20"/>
    </row>
    <row r="45" spans="1:14">
      <c r="A45" s="20">
        <v>40</v>
      </c>
      <c r="B45" s="23" t="s">
        <v>2860</v>
      </c>
      <c r="C45" s="23" t="s">
        <v>18</v>
      </c>
      <c r="D45" s="23" t="s">
        <v>2861</v>
      </c>
      <c r="E45" s="22" t="s">
        <v>2862</v>
      </c>
      <c r="F45" s="22"/>
      <c r="G45" s="23">
        <v>4.49</v>
      </c>
      <c r="H45" s="24"/>
      <c r="I45" s="24">
        <f t="shared" si="0"/>
        <v>4.49</v>
      </c>
      <c r="J45" s="20" t="s">
        <v>2799</v>
      </c>
      <c r="K45" s="24">
        <f t="shared" si="1"/>
        <v>13.47</v>
      </c>
      <c r="L45" s="29">
        <f t="shared" si="2"/>
        <v>67.35</v>
      </c>
      <c r="M45" s="20"/>
      <c r="N45" s="20"/>
    </row>
    <row r="46" spans="1:14">
      <c r="A46" s="20">
        <v>41</v>
      </c>
      <c r="B46" s="23" t="s">
        <v>2863</v>
      </c>
      <c r="C46" s="23" t="s">
        <v>18</v>
      </c>
      <c r="D46" s="23" t="s">
        <v>2864</v>
      </c>
      <c r="E46" s="22" t="s">
        <v>2865</v>
      </c>
      <c r="F46" s="22"/>
      <c r="G46" s="23">
        <v>6.1</v>
      </c>
      <c r="H46" s="24"/>
      <c r="I46" s="24">
        <f t="shared" ref="I46:I193" si="3">G46</f>
        <v>6.1</v>
      </c>
      <c r="J46" s="20" t="s">
        <v>2799</v>
      </c>
      <c r="K46" s="24">
        <f t="shared" si="1"/>
        <v>18.3</v>
      </c>
      <c r="L46" s="29">
        <f t="shared" si="2"/>
        <v>91.5</v>
      </c>
      <c r="M46" s="20"/>
      <c r="N46" s="20"/>
    </row>
    <row r="47" spans="1:14">
      <c r="A47" s="20">
        <v>42</v>
      </c>
      <c r="B47" s="23" t="s">
        <v>2866</v>
      </c>
      <c r="C47" s="23" t="s">
        <v>18</v>
      </c>
      <c r="D47" s="23" t="s">
        <v>2867</v>
      </c>
      <c r="E47" s="22" t="s">
        <v>2868</v>
      </c>
      <c r="F47" s="22"/>
      <c r="G47" s="23">
        <v>2.86</v>
      </c>
      <c r="H47" s="24"/>
      <c r="I47" s="24">
        <f t="shared" si="3"/>
        <v>2.86</v>
      </c>
      <c r="J47" s="20" t="s">
        <v>2799</v>
      </c>
      <c r="K47" s="24">
        <f t="shared" si="1"/>
        <v>8.58</v>
      </c>
      <c r="L47" s="29">
        <f t="shared" si="2"/>
        <v>42.9</v>
      </c>
      <c r="M47" s="20"/>
      <c r="N47" s="20"/>
    </row>
    <row r="48" spans="1:14">
      <c r="A48" s="20">
        <v>43</v>
      </c>
      <c r="B48" s="23" t="s">
        <v>2869</v>
      </c>
      <c r="C48" s="23" t="s">
        <v>18</v>
      </c>
      <c r="D48" s="23" t="s">
        <v>2870</v>
      </c>
      <c r="E48" s="22" t="s">
        <v>2871</v>
      </c>
      <c r="F48" s="22"/>
      <c r="G48" s="23">
        <v>2.36</v>
      </c>
      <c r="H48" s="24"/>
      <c r="I48" s="24">
        <f t="shared" si="3"/>
        <v>2.36</v>
      </c>
      <c r="J48" s="20" t="s">
        <v>2799</v>
      </c>
      <c r="K48" s="24">
        <f t="shared" si="1"/>
        <v>7.08</v>
      </c>
      <c r="L48" s="29">
        <f t="shared" si="2"/>
        <v>35.4</v>
      </c>
      <c r="M48" s="20"/>
      <c r="N48" s="20"/>
    </row>
    <row r="49" spans="1:14">
      <c r="A49" s="20">
        <v>44</v>
      </c>
      <c r="B49" s="23" t="s">
        <v>2872</v>
      </c>
      <c r="C49" s="23" t="s">
        <v>18</v>
      </c>
      <c r="D49" s="23" t="s">
        <v>2873</v>
      </c>
      <c r="E49" s="22" t="s">
        <v>2874</v>
      </c>
      <c r="F49" s="22"/>
      <c r="G49" s="23">
        <v>5</v>
      </c>
      <c r="H49" s="24"/>
      <c r="I49" s="24">
        <f t="shared" si="3"/>
        <v>5</v>
      </c>
      <c r="J49" s="20" t="s">
        <v>2799</v>
      </c>
      <c r="K49" s="24">
        <f t="shared" si="1"/>
        <v>15</v>
      </c>
      <c r="L49" s="29">
        <f t="shared" si="2"/>
        <v>75</v>
      </c>
      <c r="M49" s="20"/>
      <c r="N49" s="20"/>
    </row>
    <row r="50" spans="1:14">
      <c r="A50" s="20">
        <v>45</v>
      </c>
      <c r="B50" s="23" t="s">
        <v>2875</v>
      </c>
      <c r="C50" s="23" t="s">
        <v>18</v>
      </c>
      <c r="D50" s="23" t="s">
        <v>2876</v>
      </c>
      <c r="E50" s="22" t="s">
        <v>2877</v>
      </c>
      <c r="F50" s="22"/>
      <c r="G50" s="23">
        <v>4.89</v>
      </c>
      <c r="H50" s="24"/>
      <c r="I50" s="24">
        <f t="shared" si="3"/>
        <v>4.89</v>
      </c>
      <c r="J50" s="20" t="s">
        <v>2799</v>
      </c>
      <c r="K50" s="24">
        <f t="shared" si="1"/>
        <v>14.67</v>
      </c>
      <c r="L50" s="29">
        <f t="shared" si="2"/>
        <v>73.35</v>
      </c>
      <c r="M50" s="20"/>
      <c r="N50" s="20"/>
    </row>
    <row r="51" spans="1:14">
      <c r="A51" s="20">
        <v>46</v>
      </c>
      <c r="B51" s="23" t="s">
        <v>2878</v>
      </c>
      <c r="C51" s="23" t="s">
        <v>18</v>
      </c>
      <c r="D51" s="23" t="s">
        <v>2879</v>
      </c>
      <c r="E51" s="22" t="s">
        <v>2880</v>
      </c>
      <c r="F51" s="22"/>
      <c r="G51" s="23">
        <v>8.35</v>
      </c>
      <c r="H51" s="24"/>
      <c r="I51" s="24">
        <f t="shared" si="3"/>
        <v>8.35</v>
      </c>
      <c r="J51" s="20" t="s">
        <v>2799</v>
      </c>
      <c r="K51" s="24">
        <f t="shared" si="1"/>
        <v>25.05</v>
      </c>
      <c r="L51" s="29">
        <f t="shared" si="2"/>
        <v>125.25</v>
      </c>
      <c r="M51" s="20"/>
      <c r="N51" s="20"/>
    </row>
    <row r="52" spans="1:14">
      <c r="A52" s="20">
        <v>47</v>
      </c>
      <c r="B52" s="23" t="s">
        <v>2881</v>
      </c>
      <c r="C52" s="23" t="s">
        <v>18</v>
      </c>
      <c r="D52" s="23" t="s">
        <v>2882</v>
      </c>
      <c r="E52" s="22" t="s">
        <v>2883</v>
      </c>
      <c r="F52" s="22"/>
      <c r="G52" s="23">
        <v>4.6</v>
      </c>
      <c r="H52" s="24"/>
      <c r="I52" s="24">
        <f t="shared" si="3"/>
        <v>4.6</v>
      </c>
      <c r="J52" s="20" t="s">
        <v>2799</v>
      </c>
      <c r="K52" s="24">
        <f t="shared" si="1"/>
        <v>13.8</v>
      </c>
      <c r="L52" s="29">
        <f t="shared" si="2"/>
        <v>69</v>
      </c>
      <c r="M52" s="20"/>
      <c r="N52" s="20"/>
    </row>
    <row r="53" spans="1:14">
      <c r="A53" s="20">
        <v>48</v>
      </c>
      <c r="B53" s="23" t="s">
        <v>2884</v>
      </c>
      <c r="C53" s="23" t="s">
        <v>18</v>
      </c>
      <c r="D53" s="23" t="s">
        <v>2885</v>
      </c>
      <c r="E53" s="22" t="s">
        <v>2886</v>
      </c>
      <c r="F53" s="22"/>
      <c r="G53" s="23">
        <v>4.41</v>
      </c>
      <c r="H53" s="24"/>
      <c r="I53" s="24">
        <f t="shared" si="3"/>
        <v>4.41</v>
      </c>
      <c r="J53" s="20" t="s">
        <v>2799</v>
      </c>
      <c r="K53" s="24">
        <f t="shared" si="1"/>
        <v>13.23</v>
      </c>
      <c r="L53" s="29">
        <f t="shared" si="2"/>
        <v>66.15</v>
      </c>
      <c r="M53" s="20"/>
      <c r="N53" s="20"/>
    </row>
    <row r="54" spans="1:14">
      <c r="A54" s="20">
        <v>49</v>
      </c>
      <c r="B54" s="23" t="s">
        <v>2887</v>
      </c>
      <c r="C54" s="23" t="s">
        <v>18</v>
      </c>
      <c r="D54" s="23" t="s">
        <v>2888</v>
      </c>
      <c r="E54" s="22" t="s">
        <v>2889</v>
      </c>
      <c r="F54" s="22"/>
      <c r="G54" s="23">
        <v>3.7</v>
      </c>
      <c r="H54" s="24"/>
      <c r="I54" s="24">
        <f t="shared" si="3"/>
        <v>3.7</v>
      </c>
      <c r="J54" s="20" t="s">
        <v>2799</v>
      </c>
      <c r="K54" s="24">
        <f t="shared" si="1"/>
        <v>11.1</v>
      </c>
      <c r="L54" s="29">
        <f t="shared" si="2"/>
        <v>55.5</v>
      </c>
      <c r="M54" s="20"/>
      <c r="N54" s="20"/>
    </row>
    <row r="55" spans="1:14">
      <c r="A55" s="20">
        <v>50</v>
      </c>
      <c r="B55" s="23" t="s">
        <v>2890</v>
      </c>
      <c r="C55" s="23" t="s">
        <v>18</v>
      </c>
      <c r="D55" s="23" t="s">
        <v>2891</v>
      </c>
      <c r="E55" s="22" t="s">
        <v>2892</v>
      </c>
      <c r="F55" s="22"/>
      <c r="G55" s="23">
        <v>3.46</v>
      </c>
      <c r="H55" s="24"/>
      <c r="I55" s="24">
        <f t="shared" si="3"/>
        <v>3.46</v>
      </c>
      <c r="J55" s="20" t="s">
        <v>2799</v>
      </c>
      <c r="K55" s="24">
        <f t="shared" si="1"/>
        <v>10.38</v>
      </c>
      <c r="L55" s="29">
        <f t="shared" si="2"/>
        <v>51.9</v>
      </c>
      <c r="M55" s="20"/>
      <c r="N55" s="20"/>
    </row>
    <row r="56" spans="1:14">
      <c r="A56" s="20">
        <v>51</v>
      </c>
      <c r="B56" s="23" t="s">
        <v>2893</v>
      </c>
      <c r="C56" s="23" t="s">
        <v>18</v>
      </c>
      <c r="D56" s="23" t="s">
        <v>2894</v>
      </c>
      <c r="E56" s="22" t="s">
        <v>2895</v>
      </c>
      <c r="F56" s="22"/>
      <c r="G56" s="23">
        <v>2.35</v>
      </c>
      <c r="H56" s="24"/>
      <c r="I56" s="24">
        <f>G56</f>
        <v>2.35</v>
      </c>
      <c r="J56" s="20" t="s">
        <v>2799</v>
      </c>
      <c r="K56" s="24">
        <f t="shared" si="1"/>
        <v>7.05</v>
      </c>
      <c r="L56" s="29">
        <f t="shared" si="2"/>
        <v>35.25</v>
      </c>
      <c r="M56" s="20"/>
      <c r="N56" s="20"/>
    </row>
    <row r="57" spans="1:14">
      <c r="A57" s="20">
        <v>52</v>
      </c>
      <c r="B57" s="23" t="s">
        <v>2896</v>
      </c>
      <c r="C57" s="23" t="s">
        <v>18</v>
      </c>
      <c r="D57" s="23" t="s">
        <v>2897</v>
      </c>
      <c r="E57" s="22" t="s">
        <v>2898</v>
      </c>
      <c r="F57" s="22"/>
      <c r="G57" s="23">
        <v>7.25</v>
      </c>
      <c r="H57" s="24"/>
      <c r="I57" s="24">
        <f t="shared" ref="I57:I188" si="4">G57</f>
        <v>7.25</v>
      </c>
      <c r="J57" s="20" t="s">
        <v>2799</v>
      </c>
      <c r="K57" s="24">
        <f t="shared" si="1"/>
        <v>21.75</v>
      </c>
      <c r="L57" s="29">
        <f t="shared" si="2"/>
        <v>108.75</v>
      </c>
      <c r="M57" s="20"/>
      <c r="N57" s="20"/>
    </row>
    <row r="58" spans="1:14">
      <c r="A58" s="20">
        <v>53</v>
      </c>
      <c r="B58" s="23" t="s">
        <v>2899</v>
      </c>
      <c r="C58" s="23" t="s">
        <v>18</v>
      </c>
      <c r="D58" s="23" t="s">
        <v>2900</v>
      </c>
      <c r="E58" s="22" t="s">
        <v>2901</v>
      </c>
      <c r="F58" s="22"/>
      <c r="G58" s="23">
        <v>4.44</v>
      </c>
      <c r="H58" s="24"/>
      <c r="I58" s="24">
        <f t="shared" si="4"/>
        <v>4.44</v>
      </c>
      <c r="J58" s="20" t="s">
        <v>2799</v>
      </c>
      <c r="K58" s="24">
        <f t="shared" si="1"/>
        <v>13.32</v>
      </c>
      <c r="L58" s="29">
        <f t="shared" si="2"/>
        <v>66.6</v>
      </c>
      <c r="M58" s="20"/>
      <c r="N58" s="20"/>
    </row>
    <row r="59" spans="1:14">
      <c r="A59" s="20">
        <v>54</v>
      </c>
      <c r="B59" s="23" t="s">
        <v>2902</v>
      </c>
      <c r="C59" s="23" t="s">
        <v>18</v>
      </c>
      <c r="D59" s="23" t="s">
        <v>2903</v>
      </c>
      <c r="E59" s="22" t="s">
        <v>2904</v>
      </c>
      <c r="F59" s="22"/>
      <c r="G59" s="23">
        <v>2.34</v>
      </c>
      <c r="H59" s="24"/>
      <c r="I59" s="24">
        <f t="shared" si="4"/>
        <v>2.34</v>
      </c>
      <c r="J59" s="20" t="s">
        <v>2799</v>
      </c>
      <c r="K59" s="24">
        <f t="shared" si="1"/>
        <v>7.02</v>
      </c>
      <c r="L59" s="29">
        <f t="shared" si="2"/>
        <v>35.1</v>
      </c>
      <c r="M59" s="20"/>
      <c r="N59" s="20"/>
    </row>
    <row r="60" spans="1:14">
      <c r="A60" s="20">
        <v>55</v>
      </c>
      <c r="B60" s="23" t="s">
        <v>2905</v>
      </c>
      <c r="C60" s="23" t="s">
        <v>18</v>
      </c>
      <c r="D60" s="23" t="s">
        <v>2906</v>
      </c>
      <c r="E60" s="22" t="s">
        <v>2907</v>
      </c>
      <c r="F60" s="22"/>
      <c r="G60" s="23">
        <v>2.08</v>
      </c>
      <c r="H60" s="24"/>
      <c r="I60" s="24">
        <f t="shared" si="4"/>
        <v>2.08</v>
      </c>
      <c r="J60" s="20" t="s">
        <v>2799</v>
      </c>
      <c r="K60" s="24">
        <f t="shared" si="1"/>
        <v>6.24</v>
      </c>
      <c r="L60" s="29">
        <f t="shared" si="2"/>
        <v>31.2</v>
      </c>
      <c r="M60" s="20"/>
      <c r="N60" s="20"/>
    </row>
    <row r="61" spans="1:14">
      <c r="A61" s="20">
        <v>56</v>
      </c>
      <c r="B61" s="23" t="s">
        <v>2908</v>
      </c>
      <c r="C61" s="23" t="s">
        <v>18</v>
      </c>
      <c r="D61" s="23" t="s">
        <v>2909</v>
      </c>
      <c r="E61" s="22" t="s">
        <v>2910</v>
      </c>
      <c r="F61" s="22"/>
      <c r="G61" s="23">
        <v>2.7</v>
      </c>
      <c r="H61" s="24"/>
      <c r="I61" s="24">
        <f t="shared" si="4"/>
        <v>2.7</v>
      </c>
      <c r="J61" s="20" t="s">
        <v>2799</v>
      </c>
      <c r="K61" s="24">
        <f t="shared" si="1"/>
        <v>8.1</v>
      </c>
      <c r="L61" s="29">
        <f t="shared" si="2"/>
        <v>40.5</v>
      </c>
      <c r="M61" s="20"/>
      <c r="N61" s="20"/>
    </row>
    <row r="62" spans="1:14">
      <c r="A62" s="20">
        <v>57</v>
      </c>
      <c r="B62" s="23" t="s">
        <v>2911</v>
      </c>
      <c r="C62" s="23" t="s">
        <v>18</v>
      </c>
      <c r="D62" s="23" t="s">
        <v>2912</v>
      </c>
      <c r="E62" s="22" t="s">
        <v>2913</v>
      </c>
      <c r="F62" s="22"/>
      <c r="G62" s="23">
        <v>6.31</v>
      </c>
      <c r="H62" s="24"/>
      <c r="I62" s="24">
        <f t="shared" si="4"/>
        <v>6.31</v>
      </c>
      <c r="J62" s="20" t="s">
        <v>2786</v>
      </c>
      <c r="K62" s="24">
        <f t="shared" si="1"/>
        <v>18.93</v>
      </c>
      <c r="L62" s="29">
        <f t="shared" si="2"/>
        <v>94.65</v>
      </c>
      <c r="M62" s="20"/>
      <c r="N62" s="20"/>
    </row>
    <row r="63" spans="1:14">
      <c r="A63" s="20">
        <v>58</v>
      </c>
      <c r="B63" s="23" t="s">
        <v>2914</v>
      </c>
      <c r="C63" s="23" t="s">
        <v>18</v>
      </c>
      <c r="D63" s="23" t="s">
        <v>2915</v>
      </c>
      <c r="E63" s="22" t="s">
        <v>2916</v>
      </c>
      <c r="F63" s="22"/>
      <c r="G63" s="23">
        <v>5.98</v>
      </c>
      <c r="H63" s="24"/>
      <c r="I63" s="24">
        <f t="shared" si="4"/>
        <v>5.98</v>
      </c>
      <c r="J63" s="20" t="s">
        <v>2786</v>
      </c>
      <c r="K63" s="24">
        <f t="shared" si="1"/>
        <v>17.94</v>
      </c>
      <c r="L63" s="29">
        <f t="shared" si="2"/>
        <v>89.7</v>
      </c>
      <c r="M63" s="20"/>
      <c r="N63" s="20"/>
    </row>
    <row r="64" spans="1:14">
      <c r="A64" s="20">
        <v>59</v>
      </c>
      <c r="B64" s="23" t="s">
        <v>2917</v>
      </c>
      <c r="C64" s="23" t="s">
        <v>18</v>
      </c>
      <c r="D64" s="23" t="s">
        <v>2918</v>
      </c>
      <c r="E64" s="22" t="s">
        <v>2919</v>
      </c>
      <c r="F64" s="22"/>
      <c r="G64" s="23">
        <v>1.9</v>
      </c>
      <c r="H64" s="24"/>
      <c r="I64" s="24">
        <f t="shared" si="4"/>
        <v>1.9</v>
      </c>
      <c r="J64" s="20" t="s">
        <v>2786</v>
      </c>
      <c r="K64" s="24">
        <f t="shared" si="1"/>
        <v>5.7</v>
      </c>
      <c r="L64" s="29">
        <f t="shared" si="2"/>
        <v>28.5</v>
      </c>
      <c r="M64" s="20"/>
      <c r="N64" s="20"/>
    </row>
    <row r="65" spans="1:14">
      <c r="A65" s="20">
        <v>60</v>
      </c>
      <c r="B65" s="23" t="s">
        <v>2920</v>
      </c>
      <c r="C65" s="23" t="s">
        <v>18</v>
      </c>
      <c r="D65" s="23" t="s">
        <v>2921</v>
      </c>
      <c r="E65" s="22" t="s">
        <v>2922</v>
      </c>
      <c r="F65" s="22"/>
      <c r="G65" s="23">
        <v>4.08</v>
      </c>
      <c r="H65" s="24"/>
      <c r="I65" s="24">
        <f t="shared" si="4"/>
        <v>4.08</v>
      </c>
      <c r="J65" s="20" t="s">
        <v>2786</v>
      </c>
      <c r="K65" s="24">
        <f t="shared" si="1"/>
        <v>12.24</v>
      </c>
      <c r="L65" s="29">
        <f t="shared" si="2"/>
        <v>61.2</v>
      </c>
      <c r="M65" s="20"/>
      <c r="N65" s="20"/>
    </row>
    <row r="66" spans="1:14">
      <c r="A66" s="20">
        <v>61</v>
      </c>
      <c r="B66" s="23" t="s">
        <v>2923</v>
      </c>
      <c r="C66" s="23" t="s">
        <v>18</v>
      </c>
      <c r="D66" s="23" t="s">
        <v>1676</v>
      </c>
      <c r="E66" s="22" t="s">
        <v>2924</v>
      </c>
      <c r="F66" s="22"/>
      <c r="G66" s="23">
        <f>1.43+9.2</f>
        <v>10.63</v>
      </c>
      <c r="H66" s="24"/>
      <c r="I66" s="24">
        <f t="shared" si="4"/>
        <v>10.63</v>
      </c>
      <c r="J66" s="20" t="s">
        <v>2786</v>
      </c>
      <c r="K66" s="24">
        <f t="shared" si="1"/>
        <v>31.89</v>
      </c>
      <c r="L66" s="29">
        <f t="shared" si="2"/>
        <v>159.45</v>
      </c>
      <c r="M66" s="20"/>
      <c r="N66" s="20"/>
    </row>
    <row r="67" spans="1:14">
      <c r="A67" s="20">
        <v>62</v>
      </c>
      <c r="B67" s="23" t="s">
        <v>2925</v>
      </c>
      <c r="C67" s="23" t="s">
        <v>18</v>
      </c>
      <c r="D67" s="23" t="s">
        <v>2926</v>
      </c>
      <c r="E67" s="22" t="s">
        <v>2927</v>
      </c>
      <c r="F67" s="22"/>
      <c r="G67" s="23">
        <v>1.24</v>
      </c>
      <c r="H67" s="24"/>
      <c r="I67" s="24">
        <f t="shared" si="4"/>
        <v>1.24</v>
      </c>
      <c r="J67" s="20" t="s">
        <v>2786</v>
      </c>
      <c r="K67" s="24">
        <f t="shared" si="1"/>
        <v>3.72</v>
      </c>
      <c r="L67" s="29">
        <f t="shared" si="2"/>
        <v>18.6</v>
      </c>
      <c r="M67" s="20"/>
      <c r="N67" s="20"/>
    </row>
    <row r="68" spans="1:14">
      <c r="A68" s="20">
        <v>63</v>
      </c>
      <c r="B68" s="23" t="s">
        <v>2928</v>
      </c>
      <c r="C68" s="23" t="s">
        <v>18</v>
      </c>
      <c r="D68" s="23" t="s">
        <v>2929</v>
      </c>
      <c r="E68" s="22" t="s">
        <v>2930</v>
      </c>
      <c r="F68" s="22"/>
      <c r="G68" s="23">
        <v>1.22</v>
      </c>
      <c r="H68" s="24"/>
      <c r="I68" s="24">
        <f t="shared" si="4"/>
        <v>1.22</v>
      </c>
      <c r="J68" s="20" t="s">
        <v>2786</v>
      </c>
      <c r="K68" s="24">
        <f t="shared" si="1"/>
        <v>3.66</v>
      </c>
      <c r="L68" s="29">
        <f t="shared" si="2"/>
        <v>18.3</v>
      </c>
      <c r="M68" s="20"/>
      <c r="N68" s="20"/>
    </row>
    <row r="69" spans="1:14">
      <c r="A69" s="20">
        <v>64</v>
      </c>
      <c r="B69" s="23" t="s">
        <v>2931</v>
      </c>
      <c r="C69" s="23" t="s">
        <v>18</v>
      </c>
      <c r="D69" s="23" t="s">
        <v>2932</v>
      </c>
      <c r="E69" s="22" t="s">
        <v>2933</v>
      </c>
      <c r="F69" s="22"/>
      <c r="G69" s="23">
        <v>4.04</v>
      </c>
      <c r="H69" s="24"/>
      <c r="I69" s="24">
        <f t="shared" si="4"/>
        <v>4.04</v>
      </c>
      <c r="J69" s="20" t="s">
        <v>2786</v>
      </c>
      <c r="K69" s="24">
        <f t="shared" si="1"/>
        <v>12.12</v>
      </c>
      <c r="L69" s="29">
        <f t="shared" si="2"/>
        <v>60.6</v>
      </c>
      <c r="M69" s="20"/>
      <c r="N69" s="20"/>
    </row>
    <row r="70" spans="1:14">
      <c r="A70" s="20">
        <v>65</v>
      </c>
      <c r="B70" s="23" t="s">
        <v>2934</v>
      </c>
      <c r="C70" s="23" t="s">
        <v>18</v>
      </c>
      <c r="D70" s="23" t="s">
        <v>2935</v>
      </c>
      <c r="E70" s="22" t="s">
        <v>2936</v>
      </c>
      <c r="F70" s="22"/>
      <c r="G70" s="23">
        <v>2.61</v>
      </c>
      <c r="H70" s="24"/>
      <c r="I70" s="24">
        <f t="shared" si="4"/>
        <v>2.61</v>
      </c>
      <c r="J70" s="20" t="s">
        <v>2786</v>
      </c>
      <c r="K70" s="24">
        <f t="shared" ref="K70:K192" si="5">I70*3</f>
        <v>7.83</v>
      </c>
      <c r="L70" s="29">
        <f t="shared" ref="L70:L192" si="6">I70*15</f>
        <v>39.15</v>
      </c>
      <c r="M70" s="20"/>
      <c r="N70" s="20"/>
    </row>
    <row r="71" spans="1:14">
      <c r="A71" s="20">
        <v>66</v>
      </c>
      <c r="B71" s="23" t="s">
        <v>2937</v>
      </c>
      <c r="C71" s="23" t="s">
        <v>18</v>
      </c>
      <c r="D71" s="23" t="s">
        <v>2938</v>
      </c>
      <c r="E71" s="22" t="s">
        <v>2939</v>
      </c>
      <c r="F71" s="22"/>
      <c r="G71" s="23">
        <v>2.72</v>
      </c>
      <c r="H71" s="24"/>
      <c r="I71" s="24">
        <f t="shared" si="4"/>
        <v>2.72</v>
      </c>
      <c r="J71" s="20" t="s">
        <v>2786</v>
      </c>
      <c r="K71" s="24">
        <f t="shared" si="5"/>
        <v>8.16</v>
      </c>
      <c r="L71" s="29">
        <f t="shared" si="6"/>
        <v>40.8</v>
      </c>
      <c r="M71" s="20"/>
      <c r="N71" s="20"/>
    </row>
    <row r="72" spans="1:14">
      <c r="A72" s="20">
        <v>67</v>
      </c>
      <c r="B72" s="23" t="s">
        <v>2940</v>
      </c>
      <c r="C72" s="23" t="s">
        <v>18</v>
      </c>
      <c r="D72" s="23" t="s">
        <v>2941</v>
      </c>
      <c r="E72" s="22" t="s">
        <v>2942</v>
      </c>
      <c r="F72" s="22"/>
      <c r="G72" s="23">
        <v>0.92</v>
      </c>
      <c r="H72" s="24"/>
      <c r="I72" s="24">
        <f t="shared" si="4"/>
        <v>0.92</v>
      </c>
      <c r="J72" s="20" t="s">
        <v>2786</v>
      </c>
      <c r="K72" s="24">
        <f t="shared" si="5"/>
        <v>2.76</v>
      </c>
      <c r="L72" s="29">
        <f t="shared" si="6"/>
        <v>13.8</v>
      </c>
      <c r="M72" s="20"/>
      <c r="N72" s="20"/>
    </row>
    <row r="73" spans="1:14">
      <c r="A73" s="20">
        <v>68</v>
      </c>
      <c r="B73" s="23" t="s">
        <v>2943</v>
      </c>
      <c r="C73" s="23" t="s">
        <v>2944</v>
      </c>
      <c r="D73" s="23" t="s">
        <v>2945</v>
      </c>
      <c r="E73" s="22" t="s">
        <v>2946</v>
      </c>
      <c r="F73" s="22"/>
      <c r="G73" s="23">
        <v>2.5</v>
      </c>
      <c r="H73" s="24"/>
      <c r="I73" s="24">
        <f t="shared" si="4"/>
        <v>2.5</v>
      </c>
      <c r="J73" s="20" t="s">
        <v>2786</v>
      </c>
      <c r="K73" s="24">
        <f t="shared" si="5"/>
        <v>7.5</v>
      </c>
      <c r="L73" s="29">
        <f t="shared" si="6"/>
        <v>37.5</v>
      </c>
      <c r="M73" s="20"/>
      <c r="N73" s="20"/>
    </row>
    <row r="74" spans="1:14">
      <c r="A74" s="20">
        <v>69</v>
      </c>
      <c r="B74" s="23" t="s">
        <v>2947</v>
      </c>
      <c r="C74" s="23" t="s">
        <v>18</v>
      </c>
      <c r="D74" s="23" t="s">
        <v>2948</v>
      </c>
      <c r="E74" s="22" t="s">
        <v>2949</v>
      </c>
      <c r="F74" s="22"/>
      <c r="G74" s="23">
        <v>2.26</v>
      </c>
      <c r="H74" s="24"/>
      <c r="I74" s="24">
        <f t="shared" si="4"/>
        <v>2.26</v>
      </c>
      <c r="J74" s="20" t="s">
        <v>2786</v>
      </c>
      <c r="K74" s="24">
        <f t="shared" si="5"/>
        <v>6.78</v>
      </c>
      <c r="L74" s="29">
        <f t="shared" si="6"/>
        <v>33.9</v>
      </c>
      <c r="M74" s="20"/>
      <c r="N74" s="20"/>
    </row>
    <row r="75" spans="1:14">
      <c r="A75" s="20">
        <v>70</v>
      </c>
      <c r="B75" s="23" t="s">
        <v>2950</v>
      </c>
      <c r="C75" s="23" t="s">
        <v>18</v>
      </c>
      <c r="D75" s="23" t="s">
        <v>2951</v>
      </c>
      <c r="E75" s="22" t="s">
        <v>2952</v>
      </c>
      <c r="F75" s="22"/>
      <c r="G75" s="23">
        <v>2.26</v>
      </c>
      <c r="H75" s="24"/>
      <c r="I75" s="24">
        <f t="shared" si="4"/>
        <v>2.26</v>
      </c>
      <c r="J75" s="20" t="s">
        <v>2786</v>
      </c>
      <c r="K75" s="24">
        <f t="shared" si="5"/>
        <v>6.78</v>
      </c>
      <c r="L75" s="29">
        <f t="shared" si="6"/>
        <v>33.9</v>
      </c>
      <c r="M75" s="20"/>
      <c r="N75" s="20"/>
    </row>
    <row r="76" spans="1:14">
      <c r="A76" s="20">
        <v>71</v>
      </c>
      <c r="B76" s="23" t="s">
        <v>2953</v>
      </c>
      <c r="C76" s="23" t="s">
        <v>18</v>
      </c>
      <c r="D76" s="23" t="s">
        <v>2954</v>
      </c>
      <c r="E76" s="22" t="s">
        <v>2955</v>
      </c>
      <c r="F76" s="22"/>
      <c r="G76" s="23">
        <v>1.26</v>
      </c>
      <c r="H76" s="24"/>
      <c r="I76" s="24">
        <f t="shared" si="4"/>
        <v>1.26</v>
      </c>
      <c r="J76" s="20" t="s">
        <v>2786</v>
      </c>
      <c r="K76" s="24">
        <f t="shared" si="5"/>
        <v>3.78</v>
      </c>
      <c r="L76" s="29">
        <f t="shared" si="6"/>
        <v>18.9</v>
      </c>
      <c r="M76" s="20"/>
      <c r="N76" s="20"/>
    </row>
    <row r="77" spans="1:14">
      <c r="A77" s="20">
        <v>72</v>
      </c>
      <c r="B77" s="23" t="s">
        <v>2956</v>
      </c>
      <c r="C77" s="23" t="s">
        <v>18</v>
      </c>
      <c r="D77" s="23" t="s">
        <v>2957</v>
      </c>
      <c r="E77" s="22" t="s">
        <v>2958</v>
      </c>
      <c r="F77" s="22"/>
      <c r="G77" s="23">
        <v>1.26</v>
      </c>
      <c r="H77" s="24"/>
      <c r="I77" s="24">
        <f t="shared" si="4"/>
        <v>1.26</v>
      </c>
      <c r="J77" s="20" t="s">
        <v>2786</v>
      </c>
      <c r="K77" s="24">
        <f t="shared" si="5"/>
        <v>3.78</v>
      </c>
      <c r="L77" s="29">
        <f t="shared" si="6"/>
        <v>18.9</v>
      </c>
      <c r="M77" s="20"/>
      <c r="N77" s="20"/>
    </row>
    <row r="78" spans="1:14">
      <c r="A78" s="20">
        <v>73</v>
      </c>
      <c r="B78" s="23" t="s">
        <v>2959</v>
      </c>
      <c r="C78" s="23" t="s">
        <v>18</v>
      </c>
      <c r="D78" s="23" t="s">
        <v>2960</v>
      </c>
      <c r="E78" s="22" t="s">
        <v>2961</v>
      </c>
      <c r="F78" s="22"/>
      <c r="G78" s="23">
        <v>5.91</v>
      </c>
      <c r="H78" s="24"/>
      <c r="I78" s="24">
        <f t="shared" si="4"/>
        <v>5.91</v>
      </c>
      <c r="J78" s="20" t="s">
        <v>2786</v>
      </c>
      <c r="K78" s="24">
        <f t="shared" si="5"/>
        <v>17.73</v>
      </c>
      <c r="L78" s="29">
        <f t="shared" si="6"/>
        <v>88.65</v>
      </c>
      <c r="M78" s="20"/>
      <c r="N78" s="20"/>
    </row>
    <row r="79" spans="1:14">
      <c r="A79" s="20">
        <v>74</v>
      </c>
      <c r="B79" s="23" t="s">
        <v>2962</v>
      </c>
      <c r="C79" s="23" t="s">
        <v>18</v>
      </c>
      <c r="D79" s="23" t="s">
        <v>2963</v>
      </c>
      <c r="E79" s="22" t="s">
        <v>2964</v>
      </c>
      <c r="F79" s="22"/>
      <c r="G79" s="23">
        <v>2.06</v>
      </c>
      <c r="H79" s="24"/>
      <c r="I79" s="24">
        <f t="shared" si="4"/>
        <v>2.06</v>
      </c>
      <c r="J79" s="20" t="s">
        <v>2786</v>
      </c>
      <c r="K79" s="24">
        <f t="shared" si="5"/>
        <v>6.18</v>
      </c>
      <c r="L79" s="29">
        <f t="shared" si="6"/>
        <v>30.9</v>
      </c>
      <c r="M79" s="20"/>
      <c r="N79" s="20"/>
    </row>
    <row r="80" spans="1:14">
      <c r="A80" s="20">
        <v>75</v>
      </c>
      <c r="B80" s="23" t="s">
        <v>2965</v>
      </c>
      <c r="C80" s="23" t="s">
        <v>18</v>
      </c>
      <c r="D80" s="23" t="s">
        <v>2966</v>
      </c>
      <c r="E80" s="22" t="s">
        <v>2967</v>
      </c>
      <c r="F80" s="22"/>
      <c r="G80" s="23">
        <v>6.51</v>
      </c>
      <c r="H80" s="24"/>
      <c r="I80" s="24">
        <f t="shared" si="4"/>
        <v>6.51</v>
      </c>
      <c r="J80" s="20" t="s">
        <v>2786</v>
      </c>
      <c r="K80" s="24">
        <f t="shared" si="5"/>
        <v>19.53</v>
      </c>
      <c r="L80" s="29">
        <f t="shared" si="6"/>
        <v>97.65</v>
      </c>
      <c r="M80" s="20"/>
      <c r="N80" s="20"/>
    </row>
    <row r="81" spans="1:14">
      <c r="A81" s="20">
        <v>76</v>
      </c>
      <c r="B81" s="23" t="s">
        <v>2968</v>
      </c>
      <c r="C81" s="23" t="s">
        <v>18</v>
      </c>
      <c r="D81" s="23" t="s">
        <v>2969</v>
      </c>
      <c r="E81" s="22" t="s">
        <v>2970</v>
      </c>
      <c r="F81" s="22"/>
      <c r="G81" s="23">
        <v>3.06</v>
      </c>
      <c r="H81" s="24"/>
      <c r="I81" s="24">
        <f t="shared" si="4"/>
        <v>3.06</v>
      </c>
      <c r="J81" s="20" t="s">
        <v>2786</v>
      </c>
      <c r="K81" s="24">
        <f t="shared" si="5"/>
        <v>9.18</v>
      </c>
      <c r="L81" s="29">
        <f t="shared" si="6"/>
        <v>45.9</v>
      </c>
      <c r="M81" s="20"/>
      <c r="N81" s="20"/>
    </row>
    <row r="82" spans="1:14">
      <c r="A82" s="20">
        <v>77</v>
      </c>
      <c r="B82" s="23" t="s">
        <v>2971</v>
      </c>
      <c r="C82" s="23" t="s">
        <v>18</v>
      </c>
      <c r="D82" s="23" t="s">
        <v>2972</v>
      </c>
      <c r="E82" s="22" t="s">
        <v>2973</v>
      </c>
      <c r="F82" s="22"/>
      <c r="G82" s="23">
        <v>6.28</v>
      </c>
      <c r="H82" s="24"/>
      <c r="I82" s="24">
        <f t="shared" si="4"/>
        <v>6.28</v>
      </c>
      <c r="J82" s="20" t="s">
        <v>2786</v>
      </c>
      <c r="K82" s="24">
        <f t="shared" si="5"/>
        <v>18.84</v>
      </c>
      <c r="L82" s="29">
        <f t="shared" si="6"/>
        <v>94.2</v>
      </c>
      <c r="M82" s="20"/>
      <c r="N82" s="20"/>
    </row>
    <row r="83" spans="1:14">
      <c r="A83" s="20">
        <v>78</v>
      </c>
      <c r="B83" s="23" t="s">
        <v>2974</v>
      </c>
      <c r="C83" s="23" t="s">
        <v>18</v>
      </c>
      <c r="D83" s="23" t="s">
        <v>2975</v>
      </c>
      <c r="E83" s="22" t="s">
        <v>2976</v>
      </c>
      <c r="F83" s="22"/>
      <c r="G83" s="23">
        <v>5.1</v>
      </c>
      <c r="H83" s="24"/>
      <c r="I83" s="24">
        <f t="shared" si="4"/>
        <v>5.1</v>
      </c>
      <c r="J83" s="20" t="s">
        <v>2786</v>
      </c>
      <c r="K83" s="24">
        <f t="shared" si="5"/>
        <v>15.3</v>
      </c>
      <c r="L83" s="29">
        <f t="shared" si="6"/>
        <v>76.5</v>
      </c>
      <c r="M83" s="20"/>
      <c r="N83" s="20"/>
    </row>
    <row r="84" spans="1:14">
      <c r="A84" s="20">
        <v>79</v>
      </c>
      <c r="B84" s="23" t="s">
        <v>2977</v>
      </c>
      <c r="C84" s="23" t="s">
        <v>18</v>
      </c>
      <c r="D84" s="23" t="s">
        <v>2978</v>
      </c>
      <c r="E84" s="22" t="s">
        <v>2979</v>
      </c>
      <c r="F84" s="22"/>
      <c r="G84" s="23">
        <v>6.4</v>
      </c>
      <c r="H84" s="24"/>
      <c r="I84" s="24">
        <f t="shared" si="4"/>
        <v>6.4</v>
      </c>
      <c r="J84" s="20" t="s">
        <v>2786</v>
      </c>
      <c r="K84" s="24">
        <f t="shared" si="5"/>
        <v>19.2</v>
      </c>
      <c r="L84" s="29">
        <f t="shared" si="6"/>
        <v>96</v>
      </c>
      <c r="M84" s="20"/>
      <c r="N84" s="20"/>
    </row>
    <row r="85" spans="1:14">
      <c r="A85" s="20">
        <v>80</v>
      </c>
      <c r="B85" s="23" t="s">
        <v>2980</v>
      </c>
      <c r="C85" s="23" t="s">
        <v>18</v>
      </c>
      <c r="D85" s="23" t="s">
        <v>2981</v>
      </c>
      <c r="E85" s="22" t="s">
        <v>2982</v>
      </c>
      <c r="F85" s="22"/>
      <c r="G85" s="23">
        <v>2.15</v>
      </c>
      <c r="H85" s="24"/>
      <c r="I85" s="24">
        <f t="shared" si="4"/>
        <v>2.15</v>
      </c>
      <c r="J85" s="20" t="s">
        <v>2786</v>
      </c>
      <c r="K85" s="24">
        <f t="shared" si="5"/>
        <v>6.45</v>
      </c>
      <c r="L85" s="29">
        <f t="shared" si="6"/>
        <v>32.25</v>
      </c>
      <c r="M85" s="20"/>
      <c r="N85" s="20"/>
    </row>
    <row r="86" spans="1:14">
      <c r="A86" s="20">
        <v>81</v>
      </c>
      <c r="B86" s="23" t="s">
        <v>2983</v>
      </c>
      <c r="C86" s="23" t="s">
        <v>18</v>
      </c>
      <c r="D86" s="23" t="s">
        <v>2984</v>
      </c>
      <c r="E86" s="22" t="s">
        <v>2985</v>
      </c>
      <c r="F86" s="22"/>
      <c r="G86" s="23">
        <v>4.43</v>
      </c>
      <c r="H86" s="24"/>
      <c r="I86" s="24">
        <f t="shared" si="4"/>
        <v>4.43</v>
      </c>
      <c r="J86" s="20" t="s">
        <v>2786</v>
      </c>
      <c r="K86" s="24">
        <f t="shared" si="5"/>
        <v>13.29</v>
      </c>
      <c r="L86" s="29">
        <f t="shared" si="6"/>
        <v>66.45</v>
      </c>
      <c r="M86" s="20"/>
      <c r="N86" s="20"/>
    </row>
    <row r="87" spans="1:14">
      <c r="A87" s="20">
        <v>82</v>
      </c>
      <c r="B87" s="23" t="s">
        <v>2986</v>
      </c>
      <c r="C87" s="23" t="s">
        <v>18</v>
      </c>
      <c r="D87" s="23" t="s">
        <v>2987</v>
      </c>
      <c r="E87" s="22" t="s">
        <v>2988</v>
      </c>
      <c r="F87" s="22"/>
      <c r="G87" s="23">
        <v>5.03</v>
      </c>
      <c r="H87" s="24"/>
      <c r="I87" s="24">
        <f t="shared" si="4"/>
        <v>5.03</v>
      </c>
      <c r="J87" s="20" t="s">
        <v>2786</v>
      </c>
      <c r="K87" s="24">
        <f t="shared" si="5"/>
        <v>15.09</v>
      </c>
      <c r="L87" s="29">
        <f t="shared" si="6"/>
        <v>75.45</v>
      </c>
      <c r="M87" s="20"/>
      <c r="N87" s="20"/>
    </row>
    <row r="88" spans="1:14">
      <c r="A88" s="20">
        <v>83</v>
      </c>
      <c r="B88" s="23" t="s">
        <v>2989</v>
      </c>
      <c r="C88" s="23" t="s">
        <v>18</v>
      </c>
      <c r="D88" s="23" t="s">
        <v>2990</v>
      </c>
      <c r="E88" s="22" t="s">
        <v>2991</v>
      </c>
      <c r="F88" s="22"/>
      <c r="G88" s="23">
        <v>4.15</v>
      </c>
      <c r="H88" s="24"/>
      <c r="I88" s="24">
        <f t="shared" si="4"/>
        <v>4.15</v>
      </c>
      <c r="J88" s="20" t="s">
        <v>2786</v>
      </c>
      <c r="K88" s="24">
        <f t="shared" si="5"/>
        <v>12.45</v>
      </c>
      <c r="L88" s="29">
        <f t="shared" si="6"/>
        <v>62.25</v>
      </c>
      <c r="M88" s="20"/>
      <c r="N88" s="20"/>
    </row>
    <row r="89" spans="1:14">
      <c r="A89" s="20">
        <v>84</v>
      </c>
      <c r="B89" s="23" t="s">
        <v>2992</v>
      </c>
      <c r="C89" s="23" t="s">
        <v>18</v>
      </c>
      <c r="D89" s="23" t="s">
        <v>2993</v>
      </c>
      <c r="E89" s="22" t="s">
        <v>2994</v>
      </c>
      <c r="F89" s="22"/>
      <c r="G89" s="23">
        <v>3.98</v>
      </c>
      <c r="H89" s="24"/>
      <c r="I89" s="24">
        <f t="shared" si="4"/>
        <v>3.98</v>
      </c>
      <c r="J89" s="20" t="s">
        <v>2786</v>
      </c>
      <c r="K89" s="24">
        <f t="shared" si="5"/>
        <v>11.94</v>
      </c>
      <c r="L89" s="29">
        <f t="shared" si="6"/>
        <v>59.7</v>
      </c>
      <c r="M89" s="20"/>
      <c r="N89" s="20"/>
    </row>
    <row r="90" spans="1:14">
      <c r="A90" s="20">
        <v>85</v>
      </c>
      <c r="B90" s="23" t="s">
        <v>2995</v>
      </c>
      <c r="C90" s="23" t="s">
        <v>18</v>
      </c>
      <c r="D90" s="23" t="s">
        <v>2996</v>
      </c>
      <c r="E90" s="22" t="s">
        <v>2997</v>
      </c>
      <c r="F90" s="22"/>
      <c r="G90" s="23">
        <v>3.17</v>
      </c>
      <c r="H90" s="24"/>
      <c r="I90" s="24">
        <f t="shared" si="4"/>
        <v>3.17</v>
      </c>
      <c r="J90" s="20" t="s">
        <v>2743</v>
      </c>
      <c r="K90" s="24">
        <f t="shared" si="5"/>
        <v>9.51</v>
      </c>
      <c r="L90" s="29">
        <f t="shared" si="6"/>
        <v>47.55</v>
      </c>
      <c r="M90" s="20"/>
      <c r="N90" s="20"/>
    </row>
    <row r="91" spans="1:14">
      <c r="A91" s="20">
        <v>86</v>
      </c>
      <c r="B91" s="23" t="s">
        <v>2998</v>
      </c>
      <c r="C91" s="23" t="s">
        <v>18</v>
      </c>
      <c r="D91" s="23" t="s">
        <v>2999</v>
      </c>
      <c r="E91" s="22" t="s">
        <v>3000</v>
      </c>
      <c r="F91" s="22"/>
      <c r="G91" s="23">
        <v>4.19</v>
      </c>
      <c r="H91" s="24"/>
      <c r="I91" s="24">
        <f t="shared" si="4"/>
        <v>4.19</v>
      </c>
      <c r="J91" s="20" t="s">
        <v>2743</v>
      </c>
      <c r="K91" s="24">
        <f t="shared" si="5"/>
        <v>12.57</v>
      </c>
      <c r="L91" s="29">
        <f t="shared" si="6"/>
        <v>62.85</v>
      </c>
      <c r="M91" s="20"/>
      <c r="N91" s="20"/>
    </row>
    <row r="92" spans="1:14">
      <c r="A92" s="20">
        <v>87</v>
      </c>
      <c r="B92" s="23" t="s">
        <v>3001</v>
      </c>
      <c r="C92" s="23" t="s">
        <v>18</v>
      </c>
      <c r="D92" s="23" t="s">
        <v>3002</v>
      </c>
      <c r="E92" s="22" t="s">
        <v>3003</v>
      </c>
      <c r="F92" s="22"/>
      <c r="G92" s="23">
        <v>5.99</v>
      </c>
      <c r="H92" s="24"/>
      <c r="I92" s="24">
        <f>G92</f>
        <v>5.99</v>
      </c>
      <c r="J92" s="20" t="s">
        <v>2743</v>
      </c>
      <c r="K92" s="24">
        <f t="shared" si="5"/>
        <v>17.97</v>
      </c>
      <c r="L92" s="29">
        <f t="shared" si="6"/>
        <v>89.85</v>
      </c>
      <c r="M92" s="20"/>
      <c r="N92" s="20"/>
    </row>
    <row r="93" spans="1:14">
      <c r="A93" s="20">
        <v>88</v>
      </c>
      <c r="B93" s="23" t="s">
        <v>3004</v>
      </c>
      <c r="C93" s="23" t="s">
        <v>18</v>
      </c>
      <c r="D93" s="23" t="s">
        <v>3005</v>
      </c>
      <c r="E93" s="22" t="s">
        <v>3006</v>
      </c>
      <c r="F93" s="22"/>
      <c r="G93" s="23">
        <v>2.61</v>
      </c>
      <c r="H93" s="24"/>
      <c r="I93" s="24">
        <f t="shared" ref="I93:I143" si="7">G93</f>
        <v>2.61</v>
      </c>
      <c r="J93" s="20" t="s">
        <v>2743</v>
      </c>
      <c r="K93" s="24">
        <f t="shared" ref="K93:K156" si="8">I93*3</f>
        <v>7.83</v>
      </c>
      <c r="L93" s="29">
        <f t="shared" ref="L93:L156" si="9">I93*15</f>
        <v>39.15</v>
      </c>
      <c r="M93" s="20"/>
      <c r="N93" s="20"/>
    </row>
    <row r="94" spans="1:14">
      <c r="A94" s="20">
        <v>89</v>
      </c>
      <c r="B94" s="23" t="s">
        <v>3007</v>
      </c>
      <c r="C94" s="23" t="s">
        <v>18</v>
      </c>
      <c r="D94" s="23" t="s">
        <v>3008</v>
      </c>
      <c r="E94" s="22" t="s">
        <v>3009</v>
      </c>
      <c r="F94" s="22"/>
      <c r="G94" s="23">
        <v>4.52</v>
      </c>
      <c r="H94" s="24"/>
      <c r="I94" s="24">
        <f t="shared" si="7"/>
        <v>4.52</v>
      </c>
      <c r="J94" s="20" t="s">
        <v>2743</v>
      </c>
      <c r="K94" s="24">
        <f t="shared" si="8"/>
        <v>13.56</v>
      </c>
      <c r="L94" s="29">
        <f t="shared" si="9"/>
        <v>67.8</v>
      </c>
      <c r="M94" s="20"/>
      <c r="N94" s="20"/>
    </row>
    <row r="95" spans="1:14">
      <c r="A95" s="20">
        <v>90</v>
      </c>
      <c r="B95" s="23" t="s">
        <v>3010</v>
      </c>
      <c r="C95" s="23" t="s">
        <v>18</v>
      </c>
      <c r="D95" s="23" t="s">
        <v>3011</v>
      </c>
      <c r="E95" s="22" t="s">
        <v>3012</v>
      </c>
      <c r="F95" s="22"/>
      <c r="G95" s="23">
        <v>6.28</v>
      </c>
      <c r="H95" s="24"/>
      <c r="I95" s="24">
        <f t="shared" si="7"/>
        <v>6.28</v>
      </c>
      <c r="J95" s="20" t="s">
        <v>2743</v>
      </c>
      <c r="K95" s="24">
        <f t="shared" si="8"/>
        <v>18.84</v>
      </c>
      <c r="L95" s="29">
        <f t="shared" si="9"/>
        <v>94.2</v>
      </c>
      <c r="M95" s="20"/>
      <c r="N95" s="20"/>
    </row>
    <row r="96" spans="1:14">
      <c r="A96" s="20">
        <v>91</v>
      </c>
      <c r="B96" s="23" t="s">
        <v>3013</v>
      </c>
      <c r="C96" s="23" t="s">
        <v>18</v>
      </c>
      <c r="D96" s="23" t="s">
        <v>3014</v>
      </c>
      <c r="E96" s="22" t="s">
        <v>3015</v>
      </c>
      <c r="F96" s="22"/>
      <c r="G96" s="23">
        <v>5.78</v>
      </c>
      <c r="H96" s="24"/>
      <c r="I96" s="24">
        <f t="shared" si="7"/>
        <v>5.78</v>
      </c>
      <c r="J96" s="20" t="s">
        <v>2743</v>
      </c>
      <c r="K96" s="24">
        <f t="shared" si="8"/>
        <v>17.34</v>
      </c>
      <c r="L96" s="29">
        <f t="shared" si="9"/>
        <v>86.7</v>
      </c>
      <c r="M96" s="20"/>
      <c r="N96" s="20"/>
    </row>
    <row r="97" spans="1:14">
      <c r="A97" s="20">
        <v>92</v>
      </c>
      <c r="B97" s="23" t="s">
        <v>3016</v>
      </c>
      <c r="C97" s="23" t="s">
        <v>18</v>
      </c>
      <c r="D97" s="23" t="s">
        <v>3017</v>
      </c>
      <c r="E97" s="22" t="s">
        <v>3018</v>
      </c>
      <c r="F97" s="22"/>
      <c r="G97" s="23">
        <v>3.77</v>
      </c>
      <c r="H97" s="24"/>
      <c r="I97" s="24">
        <f t="shared" si="7"/>
        <v>3.77</v>
      </c>
      <c r="J97" s="20" t="s">
        <v>2743</v>
      </c>
      <c r="K97" s="24">
        <f t="shared" si="8"/>
        <v>11.31</v>
      </c>
      <c r="L97" s="29">
        <f t="shared" si="9"/>
        <v>56.55</v>
      </c>
      <c r="M97" s="20"/>
      <c r="N97" s="20"/>
    </row>
    <row r="98" spans="1:14">
      <c r="A98" s="20">
        <v>93</v>
      </c>
      <c r="B98" s="23" t="s">
        <v>3019</v>
      </c>
      <c r="C98" s="23" t="s">
        <v>18</v>
      </c>
      <c r="D98" s="23" t="s">
        <v>3020</v>
      </c>
      <c r="E98" s="22" t="s">
        <v>3021</v>
      </c>
      <c r="F98" s="22"/>
      <c r="G98" s="23">
        <v>3.04</v>
      </c>
      <c r="H98" s="24"/>
      <c r="I98" s="24">
        <f t="shared" si="7"/>
        <v>3.04</v>
      </c>
      <c r="J98" s="20" t="s">
        <v>2743</v>
      </c>
      <c r="K98" s="24">
        <f t="shared" si="8"/>
        <v>9.12</v>
      </c>
      <c r="L98" s="29">
        <f t="shared" si="9"/>
        <v>45.6</v>
      </c>
      <c r="M98" s="20"/>
      <c r="N98" s="20"/>
    </row>
    <row r="99" spans="1:14">
      <c r="A99" s="20">
        <v>94</v>
      </c>
      <c r="B99" s="23" t="s">
        <v>3022</v>
      </c>
      <c r="C99" s="23" t="s">
        <v>18</v>
      </c>
      <c r="D99" s="23" t="s">
        <v>3023</v>
      </c>
      <c r="E99" s="22" t="s">
        <v>3024</v>
      </c>
      <c r="F99" s="22"/>
      <c r="G99" s="23">
        <v>2.23</v>
      </c>
      <c r="H99" s="24"/>
      <c r="I99" s="24">
        <f t="shared" si="7"/>
        <v>2.23</v>
      </c>
      <c r="J99" s="20" t="s">
        <v>2743</v>
      </c>
      <c r="K99" s="24">
        <f t="shared" si="8"/>
        <v>6.69</v>
      </c>
      <c r="L99" s="29">
        <f t="shared" si="9"/>
        <v>33.45</v>
      </c>
      <c r="M99" s="20"/>
      <c r="N99" s="20"/>
    </row>
    <row r="100" spans="1:14">
      <c r="A100" s="20">
        <v>95</v>
      </c>
      <c r="B100" s="23" t="s">
        <v>2815</v>
      </c>
      <c r="C100" s="23" t="s">
        <v>18</v>
      </c>
      <c r="D100" s="23" t="s">
        <v>3025</v>
      </c>
      <c r="E100" s="22" t="s">
        <v>3026</v>
      </c>
      <c r="F100" s="22"/>
      <c r="G100" s="23">
        <v>2.89</v>
      </c>
      <c r="H100" s="24"/>
      <c r="I100" s="24">
        <f t="shared" si="7"/>
        <v>2.89</v>
      </c>
      <c r="J100" s="20" t="s">
        <v>2743</v>
      </c>
      <c r="K100" s="24">
        <f t="shared" si="8"/>
        <v>8.67</v>
      </c>
      <c r="L100" s="29">
        <f t="shared" si="9"/>
        <v>43.35</v>
      </c>
      <c r="M100" s="20"/>
      <c r="N100" s="20"/>
    </row>
    <row r="101" spans="1:14">
      <c r="A101" s="20">
        <v>96</v>
      </c>
      <c r="B101" s="23" t="s">
        <v>3027</v>
      </c>
      <c r="C101" s="23" t="s">
        <v>18</v>
      </c>
      <c r="D101" s="23" t="s">
        <v>3028</v>
      </c>
      <c r="E101" s="22" t="s">
        <v>3029</v>
      </c>
      <c r="F101" s="22"/>
      <c r="G101" s="23">
        <v>2.92</v>
      </c>
      <c r="H101" s="24"/>
      <c r="I101" s="24">
        <f t="shared" si="7"/>
        <v>2.92</v>
      </c>
      <c r="J101" s="20" t="s">
        <v>2743</v>
      </c>
      <c r="K101" s="24">
        <f t="shared" si="8"/>
        <v>8.76</v>
      </c>
      <c r="L101" s="29">
        <f t="shared" si="9"/>
        <v>43.8</v>
      </c>
      <c r="M101" s="20"/>
      <c r="N101" s="20"/>
    </row>
    <row r="102" spans="1:14">
      <c r="A102" s="20">
        <v>97</v>
      </c>
      <c r="B102" s="23" t="s">
        <v>3030</v>
      </c>
      <c r="C102" s="23" t="s">
        <v>18</v>
      </c>
      <c r="D102" s="23" t="s">
        <v>3031</v>
      </c>
      <c r="E102" s="22" t="s">
        <v>3032</v>
      </c>
      <c r="F102" s="22"/>
      <c r="G102" s="23">
        <v>5.18</v>
      </c>
      <c r="H102" s="24"/>
      <c r="I102" s="24">
        <f t="shared" si="7"/>
        <v>5.18</v>
      </c>
      <c r="J102" s="20" t="s">
        <v>2743</v>
      </c>
      <c r="K102" s="24">
        <f t="shared" si="8"/>
        <v>15.54</v>
      </c>
      <c r="L102" s="29">
        <f t="shared" si="9"/>
        <v>77.7</v>
      </c>
      <c r="M102" s="20"/>
      <c r="N102" s="20"/>
    </row>
    <row r="103" spans="1:14">
      <c r="A103" s="20">
        <v>98</v>
      </c>
      <c r="B103" s="23" t="s">
        <v>3033</v>
      </c>
      <c r="C103" s="23" t="s">
        <v>18</v>
      </c>
      <c r="D103" s="23" t="s">
        <v>3034</v>
      </c>
      <c r="E103" s="22" t="s">
        <v>3035</v>
      </c>
      <c r="F103" s="22"/>
      <c r="G103" s="23">
        <v>6.4</v>
      </c>
      <c r="H103" s="24"/>
      <c r="I103" s="24">
        <f t="shared" si="7"/>
        <v>6.4</v>
      </c>
      <c r="J103" s="20" t="s">
        <v>2786</v>
      </c>
      <c r="K103" s="24">
        <f t="shared" si="8"/>
        <v>19.2</v>
      </c>
      <c r="L103" s="29">
        <f t="shared" si="9"/>
        <v>96</v>
      </c>
      <c r="M103" s="20"/>
      <c r="N103" s="20"/>
    </row>
    <row r="104" spans="1:14">
      <c r="A104" s="20">
        <v>99</v>
      </c>
      <c r="B104" s="23" t="s">
        <v>3036</v>
      </c>
      <c r="C104" s="23" t="s">
        <v>18</v>
      </c>
      <c r="D104" s="23" t="s">
        <v>3037</v>
      </c>
      <c r="E104" s="22" t="s">
        <v>3038</v>
      </c>
      <c r="F104" s="22"/>
      <c r="G104" s="23">
        <v>5.97</v>
      </c>
      <c r="H104" s="24"/>
      <c r="I104" s="24">
        <f t="shared" si="7"/>
        <v>5.97</v>
      </c>
      <c r="J104" s="20" t="s">
        <v>2786</v>
      </c>
      <c r="K104" s="24">
        <f t="shared" si="8"/>
        <v>17.91</v>
      </c>
      <c r="L104" s="29">
        <f t="shared" si="9"/>
        <v>89.55</v>
      </c>
      <c r="M104" s="20"/>
      <c r="N104" s="20"/>
    </row>
    <row r="105" spans="1:14">
      <c r="A105" s="20">
        <v>100</v>
      </c>
      <c r="B105" s="23" t="s">
        <v>3039</v>
      </c>
      <c r="C105" s="23" t="s">
        <v>18</v>
      </c>
      <c r="D105" s="23" t="s">
        <v>3040</v>
      </c>
      <c r="E105" s="22" t="s">
        <v>3041</v>
      </c>
      <c r="F105" s="22"/>
      <c r="G105" s="23">
        <v>2.09</v>
      </c>
      <c r="H105" s="24"/>
      <c r="I105" s="24">
        <f t="shared" si="7"/>
        <v>2.09</v>
      </c>
      <c r="J105" s="20" t="s">
        <v>2786</v>
      </c>
      <c r="K105" s="24">
        <f t="shared" si="8"/>
        <v>6.27</v>
      </c>
      <c r="L105" s="29">
        <f t="shared" si="9"/>
        <v>31.35</v>
      </c>
      <c r="M105" s="20"/>
      <c r="N105" s="20"/>
    </row>
    <row r="106" spans="1:14">
      <c r="A106" s="20">
        <v>101</v>
      </c>
      <c r="B106" s="23" t="s">
        <v>3042</v>
      </c>
      <c r="C106" s="23" t="s">
        <v>2093</v>
      </c>
      <c r="D106" s="23" t="s">
        <v>3043</v>
      </c>
      <c r="E106" s="22" t="s">
        <v>3044</v>
      </c>
      <c r="F106" s="22"/>
      <c r="G106" s="23">
        <v>3.76</v>
      </c>
      <c r="H106" s="24"/>
      <c r="I106" s="24">
        <f t="shared" si="7"/>
        <v>3.76</v>
      </c>
      <c r="J106" s="20" t="s">
        <v>2786</v>
      </c>
      <c r="K106" s="24">
        <f t="shared" si="8"/>
        <v>11.28</v>
      </c>
      <c r="L106" s="29">
        <f t="shared" si="9"/>
        <v>56.4</v>
      </c>
      <c r="M106" s="20"/>
      <c r="N106" s="20"/>
    </row>
    <row r="107" spans="1:14">
      <c r="A107" s="20">
        <v>102</v>
      </c>
      <c r="B107" s="23" t="s">
        <v>3045</v>
      </c>
      <c r="C107" s="23" t="s">
        <v>18</v>
      </c>
      <c r="D107" s="23" t="s">
        <v>3046</v>
      </c>
      <c r="E107" s="22" t="s">
        <v>3047</v>
      </c>
      <c r="F107" s="22"/>
      <c r="G107" s="23">
        <v>2.52</v>
      </c>
      <c r="H107" s="24"/>
      <c r="I107" s="24">
        <f t="shared" si="7"/>
        <v>2.52</v>
      </c>
      <c r="J107" s="20" t="s">
        <v>2786</v>
      </c>
      <c r="K107" s="24">
        <f t="shared" si="8"/>
        <v>7.56</v>
      </c>
      <c r="L107" s="29">
        <f t="shared" si="9"/>
        <v>37.8</v>
      </c>
      <c r="M107" s="20"/>
      <c r="N107" s="20"/>
    </row>
    <row r="108" spans="1:14">
      <c r="A108" s="20">
        <v>103</v>
      </c>
      <c r="B108" s="23" t="s">
        <v>3048</v>
      </c>
      <c r="C108" s="23" t="s">
        <v>18</v>
      </c>
      <c r="D108" s="23" t="s">
        <v>3049</v>
      </c>
      <c r="E108" s="22" t="s">
        <v>3050</v>
      </c>
      <c r="F108" s="22"/>
      <c r="G108" s="23">
        <v>3.5</v>
      </c>
      <c r="H108" s="24"/>
      <c r="I108" s="24">
        <f t="shared" si="7"/>
        <v>3.5</v>
      </c>
      <c r="J108" s="20" t="s">
        <v>2786</v>
      </c>
      <c r="K108" s="24">
        <f t="shared" si="8"/>
        <v>10.5</v>
      </c>
      <c r="L108" s="29">
        <f t="shared" si="9"/>
        <v>52.5</v>
      </c>
      <c r="M108" s="20"/>
      <c r="N108" s="20"/>
    </row>
    <row r="109" spans="1:14">
      <c r="A109" s="20">
        <v>104</v>
      </c>
      <c r="B109" s="23" t="s">
        <v>3051</v>
      </c>
      <c r="C109" s="23" t="s">
        <v>18</v>
      </c>
      <c r="D109" s="23" t="s">
        <v>3052</v>
      </c>
      <c r="E109" s="22" t="s">
        <v>3053</v>
      </c>
      <c r="F109" s="22"/>
      <c r="G109" s="23">
        <v>2.2</v>
      </c>
      <c r="H109" s="24"/>
      <c r="I109" s="24">
        <f t="shared" si="7"/>
        <v>2.2</v>
      </c>
      <c r="J109" s="20" t="s">
        <v>2786</v>
      </c>
      <c r="K109" s="24">
        <f t="shared" si="8"/>
        <v>6.6</v>
      </c>
      <c r="L109" s="29">
        <f t="shared" si="9"/>
        <v>33</v>
      </c>
      <c r="M109" s="20"/>
      <c r="N109" s="20"/>
    </row>
    <row r="110" spans="1:14">
      <c r="A110" s="20">
        <v>105</v>
      </c>
      <c r="B110" s="23" t="s">
        <v>3054</v>
      </c>
      <c r="C110" s="23" t="s">
        <v>18</v>
      </c>
      <c r="D110" s="23" t="s">
        <v>3055</v>
      </c>
      <c r="E110" s="22" t="s">
        <v>3056</v>
      </c>
      <c r="F110" s="22"/>
      <c r="G110" s="23">
        <v>1.89</v>
      </c>
      <c r="H110" s="24"/>
      <c r="I110" s="24">
        <f t="shared" si="7"/>
        <v>1.89</v>
      </c>
      <c r="J110" s="20" t="s">
        <v>2786</v>
      </c>
      <c r="K110" s="24">
        <f t="shared" si="8"/>
        <v>5.67</v>
      </c>
      <c r="L110" s="29">
        <f t="shared" si="9"/>
        <v>28.35</v>
      </c>
      <c r="M110" s="20"/>
      <c r="N110" s="20"/>
    </row>
    <row r="111" spans="1:14">
      <c r="A111" s="20">
        <v>106</v>
      </c>
      <c r="B111" s="23" t="s">
        <v>3057</v>
      </c>
      <c r="C111" s="23" t="s">
        <v>18</v>
      </c>
      <c r="D111" s="23" t="s">
        <v>3058</v>
      </c>
      <c r="E111" s="22" t="s">
        <v>3059</v>
      </c>
      <c r="F111" s="22"/>
      <c r="G111" s="23">
        <v>1.58</v>
      </c>
      <c r="H111" s="24"/>
      <c r="I111" s="24">
        <f t="shared" si="7"/>
        <v>1.58</v>
      </c>
      <c r="J111" s="20" t="s">
        <v>2786</v>
      </c>
      <c r="K111" s="24">
        <f t="shared" si="8"/>
        <v>4.74</v>
      </c>
      <c r="L111" s="29">
        <f t="shared" si="9"/>
        <v>23.7</v>
      </c>
      <c r="M111" s="20"/>
      <c r="N111" s="20"/>
    </row>
    <row r="112" spans="1:14">
      <c r="A112" s="20">
        <v>107</v>
      </c>
      <c r="B112" s="23" t="s">
        <v>3060</v>
      </c>
      <c r="C112" s="23" t="s">
        <v>18</v>
      </c>
      <c r="D112" s="23" t="s">
        <v>3061</v>
      </c>
      <c r="E112" s="22" t="s">
        <v>3062</v>
      </c>
      <c r="F112" s="22"/>
      <c r="G112" s="23">
        <v>4.78</v>
      </c>
      <c r="H112" s="24"/>
      <c r="I112" s="24">
        <f t="shared" si="7"/>
        <v>4.78</v>
      </c>
      <c r="J112" s="20" t="s">
        <v>2786</v>
      </c>
      <c r="K112" s="24">
        <f t="shared" si="8"/>
        <v>14.34</v>
      </c>
      <c r="L112" s="29">
        <f t="shared" si="9"/>
        <v>71.7</v>
      </c>
      <c r="M112" s="20"/>
      <c r="N112" s="20"/>
    </row>
    <row r="113" spans="1:14">
      <c r="A113" s="20">
        <v>108</v>
      </c>
      <c r="B113" s="23" t="s">
        <v>3063</v>
      </c>
      <c r="C113" s="23" t="s">
        <v>18</v>
      </c>
      <c r="D113" s="23" t="s">
        <v>3064</v>
      </c>
      <c r="E113" s="22" t="s">
        <v>3065</v>
      </c>
      <c r="F113" s="22"/>
      <c r="G113" s="23">
        <v>1.77</v>
      </c>
      <c r="H113" s="24"/>
      <c r="I113" s="24">
        <f t="shared" si="7"/>
        <v>1.77</v>
      </c>
      <c r="J113" s="20" t="s">
        <v>2786</v>
      </c>
      <c r="K113" s="24">
        <f t="shared" si="8"/>
        <v>5.31</v>
      </c>
      <c r="L113" s="29">
        <f t="shared" si="9"/>
        <v>26.55</v>
      </c>
      <c r="M113" s="20"/>
      <c r="N113" s="20"/>
    </row>
    <row r="114" spans="1:14">
      <c r="A114" s="20">
        <v>109</v>
      </c>
      <c r="B114" s="23" t="s">
        <v>3066</v>
      </c>
      <c r="C114" s="23" t="s">
        <v>18</v>
      </c>
      <c r="D114" s="23" t="s">
        <v>3067</v>
      </c>
      <c r="E114" s="22" t="s">
        <v>3068</v>
      </c>
      <c r="F114" s="22"/>
      <c r="G114" s="23">
        <v>1.77</v>
      </c>
      <c r="H114" s="24"/>
      <c r="I114" s="24">
        <f t="shared" si="7"/>
        <v>1.77</v>
      </c>
      <c r="J114" s="20" t="s">
        <v>2786</v>
      </c>
      <c r="K114" s="24">
        <f t="shared" si="8"/>
        <v>5.31</v>
      </c>
      <c r="L114" s="29">
        <f t="shared" si="9"/>
        <v>26.55</v>
      </c>
      <c r="M114" s="20"/>
      <c r="N114" s="20"/>
    </row>
    <row r="115" spans="1:14">
      <c r="A115" s="20">
        <v>110</v>
      </c>
      <c r="B115" s="23" t="s">
        <v>3069</v>
      </c>
      <c r="C115" s="23" t="s">
        <v>18</v>
      </c>
      <c r="D115" s="23" t="s">
        <v>3070</v>
      </c>
      <c r="E115" s="22" t="s">
        <v>3071</v>
      </c>
      <c r="F115" s="22"/>
      <c r="G115" s="23">
        <v>3.6</v>
      </c>
      <c r="H115" s="24"/>
      <c r="I115" s="24">
        <f t="shared" si="7"/>
        <v>3.6</v>
      </c>
      <c r="J115" s="20" t="s">
        <v>2786</v>
      </c>
      <c r="K115" s="24">
        <f t="shared" si="8"/>
        <v>10.8</v>
      </c>
      <c r="L115" s="29">
        <f t="shared" si="9"/>
        <v>54</v>
      </c>
      <c r="M115" s="20"/>
      <c r="N115" s="20"/>
    </row>
    <row r="116" spans="1:14">
      <c r="A116" s="20">
        <v>111</v>
      </c>
      <c r="B116" s="23" t="s">
        <v>3072</v>
      </c>
      <c r="C116" s="23" t="s">
        <v>18</v>
      </c>
      <c r="D116" s="23" t="s">
        <v>3073</v>
      </c>
      <c r="E116" s="22" t="s">
        <v>3074</v>
      </c>
      <c r="F116" s="22"/>
      <c r="G116" s="23">
        <v>2.17</v>
      </c>
      <c r="H116" s="24"/>
      <c r="I116" s="24">
        <f t="shared" si="7"/>
        <v>2.17</v>
      </c>
      <c r="J116" s="20" t="s">
        <v>2786</v>
      </c>
      <c r="K116" s="24">
        <f t="shared" si="8"/>
        <v>6.51</v>
      </c>
      <c r="L116" s="29">
        <f t="shared" si="9"/>
        <v>32.55</v>
      </c>
      <c r="M116" s="20"/>
      <c r="N116" s="20"/>
    </row>
    <row r="117" spans="1:14">
      <c r="A117" s="20">
        <v>112</v>
      </c>
      <c r="B117" s="23" t="s">
        <v>3075</v>
      </c>
      <c r="C117" s="23" t="s">
        <v>18</v>
      </c>
      <c r="D117" s="23" t="s">
        <v>3076</v>
      </c>
      <c r="E117" s="22" t="s">
        <v>3077</v>
      </c>
      <c r="F117" s="22"/>
      <c r="G117" s="23">
        <v>2.25</v>
      </c>
      <c r="H117" s="24"/>
      <c r="I117" s="24">
        <f t="shared" si="7"/>
        <v>2.25</v>
      </c>
      <c r="J117" s="20" t="s">
        <v>2786</v>
      </c>
      <c r="K117" s="24">
        <f t="shared" si="8"/>
        <v>6.75</v>
      </c>
      <c r="L117" s="29">
        <f t="shared" si="9"/>
        <v>33.75</v>
      </c>
      <c r="M117" s="20"/>
      <c r="N117" s="20"/>
    </row>
    <row r="118" spans="1:14">
      <c r="A118" s="20">
        <v>113</v>
      </c>
      <c r="B118" s="23" t="s">
        <v>3078</v>
      </c>
      <c r="C118" s="23" t="s">
        <v>18</v>
      </c>
      <c r="D118" s="23" t="s">
        <v>3079</v>
      </c>
      <c r="E118" s="22" t="s">
        <v>3080</v>
      </c>
      <c r="F118" s="22"/>
      <c r="G118" s="23">
        <v>2.53</v>
      </c>
      <c r="H118" s="24"/>
      <c r="I118" s="24">
        <f t="shared" si="7"/>
        <v>2.53</v>
      </c>
      <c r="J118" s="20" t="s">
        <v>2786</v>
      </c>
      <c r="K118" s="24">
        <f t="shared" si="8"/>
        <v>7.59</v>
      </c>
      <c r="L118" s="29">
        <f t="shared" si="9"/>
        <v>37.95</v>
      </c>
      <c r="M118" s="20"/>
      <c r="N118" s="20"/>
    </row>
    <row r="119" spans="1:14">
      <c r="A119" s="20">
        <v>114</v>
      </c>
      <c r="B119" s="23" t="s">
        <v>3081</v>
      </c>
      <c r="C119" s="23" t="s">
        <v>18</v>
      </c>
      <c r="D119" s="23" t="s">
        <v>3082</v>
      </c>
      <c r="E119" s="22" t="s">
        <v>3083</v>
      </c>
      <c r="F119" s="22"/>
      <c r="G119" s="23">
        <v>2.6</v>
      </c>
      <c r="H119" s="24"/>
      <c r="I119" s="24">
        <f t="shared" si="7"/>
        <v>2.6</v>
      </c>
      <c r="J119" s="20" t="s">
        <v>2786</v>
      </c>
      <c r="K119" s="24">
        <f t="shared" si="8"/>
        <v>7.8</v>
      </c>
      <c r="L119" s="29">
        <f t="shared" si="9"/>
        <v>39</v>
      </c>
      <c r="M119" s="20"/>
      <c r="N119" s="20"/>
    </row>
    <row r="120" spans="1:14">
      <c r="A120" s="20">
        <v>115</v>
      </c>
      <c r="B120" s="23" t="s">
        <v>3084</v>
      </c>
      <c r="C120" s="23" t="s">
        <v>18</v>
      </c>
      <c r="D120" s="23" t="s">
        <v>3085</v>
      </c>
      <c r="E120" s="22" t="s">
        <v>3086</v>
      </c>
      <c r="F120" s="22"/>
      <c r="G120" s="23">
        <v>2.52</v>
      </c>
      <c r="H120" s="24"/>
      <c r="I120" s="24">
        <f t="shared" si="7"/>
        <v>2.52</v>
      </c>
      <c r="J120" s="20" t="s">
        <v>2786</v>
      </c>
      <c r="K120" s="24">
        <f t="shared" si="8"/>
        <v>7.56</v>
      </c>
      <c r="L120" s="29">
        <f t="shared" si="9"/>
        <v>37.8</v>
      </c>
      <c r="M120" s="20"/>
      <c r="N120" s="20"/>
    </row>
    <row r="121" spans="1:14">
      <c r="A121" s="20">
        <v>116</v>
      </c>
      <c r="B121" s="23" t="s">
        <v>3087</v>
      </c>
      <c r="C121" s="23" t="s">
        <v>18</v>
      </c>
      <c r="D121" s="23" t="s">
        <v>3088</v>
      </c>
      <c r="E121" s="22" t="s">
        <v>3089</v>
      </c>
      <c r="F121" s="22"/>
      <c r="G121" s="23">
        <v>3.22</v>
      </c>
      <c r="H121" s="24"/>
      <c r="I121" s="24">
        <f t="shared" si="7"/>
        <v>3.22</v>
      </c>
      <c r="J121" s="20" t="s">
        <v>2786</v>
      </c>
      <c r="K121" s="24">
        <f t="shared" si="8"/>
        <v>9.66</v>
      </c>
      <c r="L121" s="29">
        <f t="shared" si="9"/>
        <v>48.3</v>
      </c>
      <c r="M121" s="20"/>
      <c r="N121" s="20"/>
    </row>
    <row r="122" spans="1:14">
      <c r="A122" s="20">
        <v>117</v>
      </c>
      <c r="B122" s="23" t="s">
        <v>3090</v>
      </c>
      <c r="C122" s="23" t="s">
        <v>18</v>
      </c>
      <c r="D122" s="23" t="s">
        <v>3091</v>
      </c>
      <c r="E122" s="22" t="s">
        <v>3092</v>
      </c>
      <c r="F122" s="22"/>
      <c r="G122" s="23">
        <v>7.43</v>
      </c>
      <c r="H122" s="24"/>
      <c r="I122" s="24">
        <f t="shared" si="7"/>
        <v>7.43</v>
      </c>
      <c r="J122" s="20" t="s">
        <v>2786</v>
      </c>
      <c r="K122" s="24">
        <f t="shared" si="8"/>
        <v>22.29</v>
      </c>
      <c r="L122" s="29">
        <f t="shared" si="9"/>
        <v>111.45</v>
      </c>
      <c r="M122" s="20"/>
      <c r="N122" s="20"/>
    </row>
    <row r="123" spans="1:14">
      <c r="A123" s="20">
        <v>118</v>
      </c>
      <c r="B123" s="23" t="s">
        <v>3093</v>
      </c>
      <c r="C123" s="23" t="s">
        <v>18</v>
      </c>
      <c r="D123" s="23" t="s">
        <v>3094</v>
      </c>
      <c r="E123" s="22" t="s">
        <v>3095</v>
      </c>
      <c r="F123" s="22"/>
      <c r="G123" s="23">
        <v>5.23</v>
      </c>
      <c r="H123" s="24"/>
      <c r="I123" s="24">
        <f t="shared" si="7"/>
        <v>5.23</v>
      </c>
      <c r="J123" s="20" t="s">
        <v>2786</v>
      </c>
      <c r="K123" s="24">
        <f t="shared" si="8"/>
        <v>15.69</v>
      </c>
      <c r="L123" s="29">
        <f t="shared" si="9"/>
        <v>78.45</v>
      </c>
      <c r="M123" s="20"/>
      <c r="N123" s="20"/>
    </row>
    <row r="124" spans="1:14">
      <c r="A124" s="20">
        <v>119</v>
      </c>
      <c r="B124" s="23" t="s">
        <v>3096</v>
      </c>
      <c r="C124" s="23" t="s">
        <v>18</v>
      </c>
      <c r="D124" s="23" t="s">
        <v>3097</v>
      </c>
      <c r="E124" s="22" t="s">
        <v>3098</v>
      </c>
      <c r="F124" s="22"/>
      <c r="G124" s="23">
        <v>6.83</v>
      </c>
      <c r="H124" s="24"/>
      <c r="I124" s="24">
        <f t="shared" si="7"/>
        <v>6.83</v>
      </c>
      <c r="J124" s="20" t="s">
        <v>2786</v>
      </c>
      <c r="K124" s="24">
        <f t="shared" si="8"/>
        <v>20.49</v>
      </c>
      <c r="L124" s="29">
        <f t="shared" si="9"/>
        <v>102.45</v>
      </c>
      <c r="M124" s="20"/>
      <c r="N124" s="20"/>
    </row>
    <row r="125" spans="1:14">
      <c r="A125" s="20">
        <v>120</v>
      </c>
      <c r="B125" s="23" t="s">
        <v>3099</v>
      </c>
      <c r="C125" s="23" t="s">
        <v>18</v>
      </c>
      <c r="D125" s="23" t="s">
        <v>3100</v>
      </c>
      <c r="E125" s="22" t="s">
        <v>3101</v>
      </c>
      <c r="F125" s="22"/>
      <c r="G125" s="23">
        <v>5.54</v>
      </c>
      <c r="H125" s="24"/>
      <c r="I125" s="24">
        <f t="shared" si="7"/>
        <v>5.54</v>
      </c>
      <c r="J125" s="20" t="s">
        <v>2786</v>
      </c>
      <c r="K125" s="24">
        <f t="shared" si="8"/>
        <v>16.62</v>
      </c>
      <c r="L125" s="29">
        <f t="shared" si="9"/>
        <v>83.1</v>
      </c>
      <c r="M125" s="20"/>
      <c r="N125" s="20"/>
    </row>
    <row r="126" spans="1:14">
      <c r="A126" s="20">
        <v>121</v>
      </c>
      <c r="B126" s="23" t="s">
        <v>3102</v>
      </c>
      <c r="C126" s="23" t="s">
        <v>18</v>
      </c>
      <c r="D126" s="23" t="s">
        <v>3103</v>
      </c>
      <c r="E126" s="22" t="s">
        <v>3104</v>
      </c>
      <c r="F126" s="22"/>
      <c r="G126" s="23">
        <v>4.15</v>
      </c>
      <c r="H126" s="24"/>
      <c r="I126" s="24">
        <f t="shared" si="7"/>
        <v>4.15</v>
      </c>
      <c r="J126" s="20" t="s">
        <v>2786</v>
      </c>
      <c r="K126" s="24">
        <f t="shared" si="8"/>
        <v>12.45</v>
      </c>
      <c r="L126" s="29">
        <f t="shared" si="9"/>
        <v>62.25</v>
      </c>
      <c r="M126" s="20"/>
      <c r="N126" s="20"/>
    </row>
    <row r="127" spans="1:14">
      <c r="A127" s="20">
        <v>122</v>
      </c>
      <c r="B127" s="23" t="s">
        <v>3105</v>
      </c>
      <c r="C127" s="23" t="s">
        <v>18</v>
      </c>
      <c r="D127" s="23" t="s">
        <v>3106</v>
      </c>
      <c r="E127" s="22" t="s">
        <v>3107</v>
      </c>
      <c r="F127" s="22"/>
      <c r="G127" s="23">
        <v>7.06</v>
      </c>
      <c r="H127" s="24"/>
      <c r="I127" s="24">
        <f t="shared" si="7"/>
        <v>7.06</v>
      </c>
      <c r="J127" s="20" t="s">
        <v>2786</v>
      </c>
      <c r="K127" s="24">
        <f t="shared" si="8"/>
        <v>21.18</v>
      </c>
      <c r="L127" s="29">
        <f t="shared" si="9"/>
        <v>105.9</v>
      </c>
      <c r="M127" s="20"/>
      <c r="N127" s="20"/>
    </row>
    <row r="128" spans="1:14">
      <c r="A128" s="20">
        <v>123</v>
      </c>
      <c r="B128" s="23" t="s">
        <v>3108</v>
      </c>
      <c r="C128" s="23" t="s">
        <v>18</v>
      </c>
      <c r="D128" s="23" t="s">
        <v>3109</v>
      </c>
      <c r="E128" s="22" t="s">
        <v>3110</v>
      </c>
      <c r="F128" s="22"/>
      <c r="G128" s="23">
        <v>5.05</v>
      </c>
      <c r="H128" s="24"/>
      <c r="I128" s="24">
        <f t="shared" si="7"/>
        <v>5.05</v>
      </c>
      <c r="J128" s="20" t="s">
        <v>2786</v>
      </c>
      <c r="K128" s="24">
        <f t="shared" si="8"/>
        <v>15.15</v>
      </c>
      <c r="L128" s="29">
        <f t="shared" si="9"/>
        <v>75.75</v>
      </c>
      <c r="M128" s="20"/>
      <c r="N128" s="20"/>
    </row>
    <row r="129" spans="1:14">
      <c r="A129" s="20">
        <v>124</v>
      </c>
      <c r="B129" s="23" t="s">
        <v>3111</v>
      </c>
      <c r="C129" s="23" t="s">
        <v>18</v>
      </c>
      <c r="D129" s="23" t="s">
        <v>3112</v>
      </c>
      <c r="E129" s="22" t="s">
        <v>3113</v>
      </c>
      <c r="F129" s="22"/>
      <c r="G129" s="23">
        <v>5.57</v>
      </c>
      <c r="H129" s="24"/>
      <c r="I129" s="24">
        <f t="shared" si="7"/>
        <v>5.57</v>
      </c>
      <c r="J129" s="20" t="s">
        <v>2786</v>
      </c>
      <c r="K129" s="24">
        <f t="shared" si="8"/>
        <v>16.71</v>
      </c>
      <c r="L129" s="29">
        <f t="shared" si="9"/>
        <v>83.55</v>
      </c>
      <c r="M129" s="20"/>
      <c r="N129" s="20"/>
    </row>
    <row r="130" spans="1:14">
      <c r="A130" s="20">
        <v>125</v>
      </c>
      <c r="B130" s="23" t="s">
        <v>3114</v>
      </c>
      <c r="C130" s="23" t="s">
        <v>18</v>
      </c>
      <c r="D130" s="23" t="s">
        <v>3115</v>
      </c>
      <c r="E130" s="22" t="s">
        <v>3116</v>
      </c>
      <c r="F130" s="22"/>
      <c r="G130" s="23">
        <v>6.43</v>
      </c>
      <c r="H130" s="24"/>
      <c r="I130" s="24">
        <f t="shared" si="7"/>
        <v>6.43</v>
      </c>
      <c r="J130" s="20" t="s">
        <v>2786</v>
      </c>
      <c r="K130" s="24">
        <f t="shared" si="8"/>
        <v>19.29</v>
      </c>
      <c r="L130" s="29">
        <f t="shared" si="9"/>
        <v>96.45</v>
      </c>
      <c r="M130" s="20"/>
      <c r="N130" s="20"/>
    </row>
    <row r="131" spans="1:14">
      <c r="A131" s="20">
        <v>126</v>
      </c>
      <c r="B131" s="23" t="s">
        <v>3117</v>
      </c>
      <c r="C131" s="23" t="s">
        <v>18</v>
      </c>
      <c r="D131" s="23" t="s">
        <v>3118</v>
      </c>
      <c r="E131" s="22" t="s">
        <v>3119</v>
      </c>
      <c r="F131" s="22"/>
      <c r="G131" s="23">
        <v>3.3</v>
      </c>
      <c r="H131" s="24"/>
      <c r="I131" s="24">
        <f t="shared" si="7"/>
        <v>3.3</v>
      </c>
      <c r="J131" s="20" t="s">
        <v>2786</v>
      </c>
      <c r="K131" s="24">
        <f t="shared" si="8"/>
        <v>9.9</v>
      </c>
      <c r="L131" s="29">
        <f t="shared" si="9"/>
        <v>49.5</v>
      </c>
      <c r="M131" s="20"/>
      <c r="N131" s="20"/>
    </row>
    <row r="132" spans="1:14">
      <c r="A132" s="20">
        <v>127</v>
      </c>
      <c r="B132" s="23" t="s">
        <v>3120</v>
      </c>
      <c r="C132" s="23" t="s">
        <v>18</v>
      </c>
      <c r="D132" s="23" t="s">
        <v>3121</v>
      </c>
      <c r="E132" s="22" t="s">
        <v>3122</v>
      </c>
      <c r="F132" s="22"/>
      <c r="G132" s="23">
        <v>5.58</v>
      </c>
      <c r="H132" s="24"/>
      <c r="I132" s="24">
        <f t="shared" si="7"/>
        <v>5.58</v>
      </c>
      <c r="J132" s="20" t="s">
        <v>2786</v>
      </c>
      <c r="K132" s="24">
        <f t="shared" si="8"/>
        <v>16.74</v>
      </c>
      <c r="L132" s="29">
        <f t="shared" si="9"/>
        <v>83.7</v>
      </c>
      <c r="M132" s="20"/>
      <c r="N132" s="20"/>
    </row>
    <row r="133" spans="1:14">
      <c r="A133" s="20">
        <v>128</v>
      </c>
      <c r="B133" s="23" t="s">
        <v>3123</v>
      </c>
      <c r="C133" s="23" t="s">
        <v>18</v>
      </c>
      <c r="D133" s="23" t="s">
        <v>3124</v>
      </c>
      <c r="E133" s="22" t="s">
        <v>3125</v>
      </c>
      <c r="F133" s="22"/>
      <c r="G133" s="23">
        <v>4.41</v>
      </c>
      <c r="H133" s="24"/>
      <c r="I133" s="24">
        <f t="shared" si="7"/>
        <v>4.41</v>
      </c>
      <c r="J133" s="20" t="s">
        <v>2786</v>
      </c>
      <c r="K133" s="24">
        <f t="shared" si="8"/>
        <v>13.23</v>
      </c>
      <c r="L133" s="29">
        <f t="shared" si="9"/>
        <v>66.15</v>
      </c>
      <c r="M133" s="20"/>
      <c r="N133" s="20"/>
    </row>
    <row r="134" spans="1:14">
      <c r="A134" s="20">
        <v>129</v>
      </c>
      <c r="B134" s="23" t="s">
        <v>3126</v>
      </c>
      <c r="C134" s="23" t="s">
        <v>18</v>
      </c>
      <c r="D134" s="23" t="s">
        <v>3127</v>
      </c>
      <c r="E134" s="22" t="s">
        <v>3128</v>
      </c>
      <c r="F134" s="22"/>
      <c r="G134" s="23">
        <v>6.02</v>
      </c>
      <c r="H134" s="24"/>
      <c r="I134" s="24">
        <f t="shared" si="7"/>
        <v>6.02</v>
      </c>
      <c r="J134" s="20" t="s">
        <v>2786</v>
      </c>
      <c r="K134" s="24">
        <f t="shared" si="8"/>
        <v>18.06</v>
      </c>
      <c r="L134" s="29">
        <f t="shared" si="9"/>
        <v>90.3</v>
      </c>
      <c r="M134" s="20"/>
      <c r="N134" s="20"/>
    </row>
    <row r="135" spans="1:14">
      <c r="A135" s="20">
        <v>130</v>
      </c>
      <c r="B135" s="23" t="s">
        <v>3129</v>
      </c>
      <c r="C135" s="23" t="s">
        <v>18</v>
      </c>
      <c r="D135" s="23" t="s">
        <v>3130</v>
      </c>
      <c r="E135" s="22" t="s">
        <v>3131</v>
      </c>
      <c r="F135" s="22"/>
      <c r="G135" s="23">
        <v>2.38</v>
      </c>
      <c r="H135" s="24"/>
      <c r="I135" s="24">
        <f t="shared" si="7"/>
        <v>2.38</v>
      </c>
      <c r="J135" s="20" t="s">
        <v>2786</v>
      </c>
      <c r="K135" s="24">
        <f t="shared" si="8"/>
        <v>7.14</v>
      </c>
      <c r="L135" s="29">
        <f t="shared" si="9"/>
        <v>35.7</v>
      </c>
      <c r="M135" s="20"/>
      <c r="N135" s="20"/>
    </row>
    <row r="136" spans="1:14">
      <c r="A136" s="20">
        <v>131</v>
      </c>
      <c r="B136" s="23" t="s">
        <v>3132</v>
      </c>
      <c r="C136" s="23" t="s">
        <v>18</v>
      </c>
      <c r="D136" s="23" t="s">
        <v>3133</v>
      </c>
      <c r="E136" s="22" t="s">
        <v>3134</v>
      </c>
      <c r="F136" s="22"/>
      <c r="G136" s="23">
        <v>2.38</v>
      </c>
      <c r="H136" s="24"/>
      <c r="I136" s="24">
        <f t="shared" si="7"/>
        <v>2.38</v>
      </c>
      <c r="J136" s="20" t="s">
        <v>2786</v>
      </c>
      <c r="K136" s="24">
        <f t="shared" si="8"/>
        <v>7.14</v>
      </c>
      <c r="L136" s="29">
        <f t="shared" si="9"/>
        <v>35.7</v>
      </c>
      <c r="M136" s="20"/>
      <c r="N136" s="20"/>
    </row>
    <row r="137" spans="1:14">
      <c r="A137" s="20">
        <v>132</v>
      </c>
      <c r="B137" s="23" t="s">
        <v>3135</v>
      </c>
      <c r="C137" s="23" t="s">
        <v>18</v>
      </c>
      <c r="D137" s="23" t="s">
        <v>3136</v>
      </c>
      <c r="E137" s="22" t="s">
        <v>3137</v>
      </c>
      <c r="F137" s="22"/>
      <c r="G137" s="23">
        <v>2.25</v>
      </c>
      <c r="H137" s="24"/>
      <c r="I137" s="24">
        <f t="shared" si="7"/>
        <v>2.25</v>
      </c>
      <c r="J137" s="20" t="s">
        <v>2786</v>
      </c>
      <c r="K137" s="24">
        <f t="shared" si="8"/>
        <v>6.75</v>
      </c>
      <c r="L137" s="29">
        <f t="shared" si="9"/>
        <v>33.75</v>
      </c>
      <c r="M137" s="20"/>
      <c r="N137" s="20"/>
    </row>
    <row r="138" spans="1:14">
      <c r="A138" s="20">
        <v>133</v>
      </c>
      <c r="B138" s="23" t="s">
        <v>3138</v>
      </c>
      <c r="C138" s="23" t="s">
        <v>18</v>
      </c>
      <c r="D138" s="23" t="s">
        <v>3139</v>
      </c>
      <c r="E138" s="22" t="s">
        <v>3140</v>
      </c>
      <c r="F138" s="22"/>
      <c r="G138" s="23">
        <v>1.26</v>
      </c>
      <c r="H138" s="24"/>
      <c r="I138" s="24">
        <f t="shared" si="7"/>
        <v>1.26</v>
      </c>
      <c r="J138" s="20" t="s">
        <v>2786</v>
      </c>
      <c r="K138" s="24">
        <f t="shared" si="8"/>
        <v>3.78</v>
      </c>
      <c r="L138" s="29">
        <f t="shared" si="9"/>
        <v>18.9</v>
      </c>
      <c r="M138" s="20"/>
      <c r="N138" s="20"/>
    </row>
    <row r="139" spans="1:14">
      <c r="A139" s="20">
        <v>134</v>
      </c>
      <c r="B139" s="23" t="s">
        <v>2809</v>
      </c>
      <c r="C139" s="23" t="s">
        <v>18</v>
      </c>
      <c r="D139" s="23" t="s">
        <v>3141</v>
      </c>
      <c r="E139" s="22" t="s">
        <v>3142</v>
      </c>
      <c r="F139" s="22"/>
      <c r="G139" s="23">
        <v>1.53</v>
      </c>
      <c r="H139" s="24"/>
      <c r="I139" s="24">
        <f t="shared" si="7"/>
        <v>1.53</v>
      </c>
      <c r="J139" s="20" t="s">
        <v>2786</v>
      </c>
      <c r="K139" s="24">
        <f t="shared" si="8"/>
        <v>4.59</v>
      </c>
      <c r="L139" s="29">
        <f t="shared" si="9"/>
        <v>22.95</v>
      </c>
      <c r="M139" s="20"/>
      <c r="N139" s="20"/>
    </row>
    <row r="140" spans="1:14">
      <c r="A140" s="20">
        <v>135</v>
      </c>
      <c r="B140" s="23" t="s">
        <v>3143</v>
      </c>
      <c r="C140" s="23" t="s">
        <v>18</v>
      </c>
      <c r="D140" s="23" t="s">
        <v>3144</v>
      </c>
      <c r="E140" s="22" t="s">
        <v>3145</v>
      </c>
      <c r="F140" s="22"/>
      <c r="G140" s="23">
        <v>1.54</v>
      </c>
      <c r="H140" s="24"/>
      <c r="I140" s="24">
        <f t="shared" si="7"/>
        <v>1.54</v>
      </c>
      <c r="J140" s="20" t="s">
        <v>2786</v>
      </c>
      <c r="K140" s="24">
        <f t="shared" si="8"/>
        <v>4.62</v>
      </c>
      <c r="L140" s="29">
        <f t="shared" si="9"/>
        <v>23.1</v>
      </c>
      <c r="M140" s="20"/>
      <c r="N140" s="20"/>
    </row>
    <row r="141" spans="1:14">
      <c r="A141" s="20">
        <v>136</v>
      </c>
      <c r="B141" s="23" t="s">
        <v>3146</v>
      </c>
      <c r="C141" s="23" t="s">
        <v>18</v>
      </c>
      <c r="D141" s="23" t="s">
        <v>3147</v>
      </c>
      <c r="E141" s="22" t="s">
        <v>3148</v>
      </c>
      <c r="F141" s="22"/>
      <c r="G141" s="23">
        <v>2.95</v>
      </c>
      <c r="H141" s="24"/>
      <c r="I141" s="24">
        <f t="shared" si="7"/>
        <v>2.95</v>
      </c>
      <c r="J141" s="20" t="s">
        <v>2786</v>
      </c>
      <c r="K141" s="24">
        <f t="shared" si="8"/>
        <v>8.85</v>
      </c>
      <c r="L141" s="29">
        <f t="shared" si="9"/>
        <v>44.25</v>
      </c>
      <c r="M141" s="20"/>
      <c r="N141" s="20"/>
    </row>
    <row r="142" spans="1:14">
      <c r="A142" s="20">
        <v>137</v>
      </c>
      <c r="B142" s="23" t="s">
        <v>3149</v>
      </c>
      <c r="C142" s="23" t="s">
        <v>18</v>
      </c>
      <c r="D142" s="23" t="s">
        <v>3150</v>
      </c>
      <c r="E142" s="22" t="s">
        <v>3151</v>
      </c>
      <c r="F142" s="22"/>
      <c r="G142" s="23">
        <v>2.95</v>
      </c>
      <c r="H142" s="24"/>
      <c r="I142" s="24">
        <f t="shared" si="7"/>
        <v>2.95</v>
      </c>
      <c r="J142" s="20" t="s">
        <v>2786</v>
      </c>
      <c r="K142" s="24">
        <f t="shared" si="8"/>
        <v>8.85</v>
      </c>
      <c r="L142" s="29">
        <f t="shared" si="9"/>
        <v>44.25</v>
      </c>
      <c r="M142" s="20"/>
      <c r="N142" s="20"/>
    </row>
    <row r="143" spans="1:14">
      <c r="A143" s="20">
        <v>138</v>
      </c>
      <c r="B143" s="23" t="s">
        <v>3152</v>
      </c>
      <c r="C143" s="23" t="s">
        <v>18</v>
      </c>
      <c r="D143" s="23" t="s">
        <v>3153</v>
      </c>
      <c r="E143" s="22" t="s">
        <v>3154</v>
      </c>
      <c r="F143" s="22"/>
      <c r="G143" s="23">
        <v>3.16</v>
      </c>
      <c r="H143" s="24"/>
      <c r="I143" s="24">
        <f t="shared" si="7"/>
        <v>3.16</v>
      </c>
      <c r="J143" s="20" t="s">
        <v>2786</v>
      </c>
      <c r="K143" s="24">
        <f t="shared" si="8"/>
        <v>9.48</v>
      </c>
      <c r="L143" s="29">
        <f t="shared" si="9"/>
        <v>47.4</v>
      </c>
      <c r="M143" s="20"/>
      <c r="N143" s="20"/>
    </row>
    <row r="144" spans="1:14">
      <c r="A144" s="20">
        <v>139</v>
      </c>
      <c r="B144" s="23" t="s">
        <v>3155</v>
      </c>
      <c r="C144" s="23" t="s">
        <v>18</v>
      </c>
      <c r="D144" s="23" t="s">
        <v>3156</v>
      </c>
      <c r="E144" s="22" t="s">
        <v>3157</v>
      </c>
      <c r="F144" s="22"/>
      <c r="G144" s="23">
        <v>4.87</v>
      </c>
      <c r="H144" s="24"/>
      <c r="I144" s="24">
        <f t="shared" ref="I144:I173" si="10">G144</f>
        <v>4.87</v>
      </c>
      <c r="J144" s="20" t="s">
        <v>2786</v>
      </c>
      <c r="K144" s="24">
        <f t="shared" si="8"/>
        <v>14.61</v>
      </c>
      <c r="L144" s="29">
        <f t="shared" si="9"/>
        <v>73.05</v>
      </c>
      <c r="M144" s="20"/>
      <c r="N144" s="20"/>
    </row>
    <row r="145" spans="1:14">
      <c r="A145" s="20">
        <v>140</v>
      </c>
      <c r="B145" s="23" t="s">
        <v>3158</v>
      </c>
      <c r="C145" s="23" t="s">
        <v>18</v>
      </c>
      <c r="D145" s="23" t="s">
        <v>3159</v>
      </c>
      <c r="E145" s="22" t="s">
        <v>3160</v>
      </c>
      <c r="F145" s="22"/>
      <c r="G145" s="23">
        <v>2.58</v>
      </c>
      <c r="H145" s="24"/>
      <c r="I145" s="24">
        <f t="shared" si="10"/>
        <v>2.58</v>
      </c>
      <c r="J145" s="20" t="s">
        <v>2786</v>
      </c>
      <c r="K145" s="24">
        <f t="shared" si="8"/>
        <v>7.74</v>
      </c>
      <c r="L145" s="29">
        <f t="shared" si="9"/>
        <v>38.7</v>
      </c>
      <c r="M145" s="20"/>
      <c r="N145" s="20"/>
    </row>
    <row r="146" spans="1:14">
      <c r="A146" s="20">
        <v>141</v>
      </c>
      <c r="B146" s="23" t="s">
        <v>3161</v>
      </c>
      <c r="C146" s="23" t="s">
        <v>18</v>
      </c>
      <c r="D146" s="23" t="s">
        <v>3162</v>
      </c>
      <c r="E146" s="22" t="s">
        <v>3163</v>
      </c>
      <c r="F146" s="22"/>
      <c r="G146" s="23">
        <v>2.26</v>
      </c>
      <c r="H146" s="24"/>
      <c r="I146" s="24">
        <f t="shared" si="10"/>
        <v>2.26</v>
      </c>
      <c r="J146" s="20" t="s">
        <v>2786</v>
      </c>
      <c r="K146" s="24">
        <f t="shared" si="8"/>
        <v>6.78</v>
      </c>
      <c r="L146" s="29">
        <f t="shared" si="9"/>
        <v>33.9</v>
      </c>
      <c r="M146" s="20"/>
      <c r="N146" s="20"/>
    </row>
    <row r="147" spans="1:14">
      <c r="A147" s="20">
        <v>142</v>
      </c>
      <c r="B147" s="23" t="s">
        <v>3164</v>
      </c>
      <c r="C147" s="23" t="s">
        <v>18</v>
      </c>
      <c r="D147" s="23" t="s">
        <v>3165</v>
      </c>
      <c r="E147" s="22" t="s">
        <v>3166</v>
      </c>
      <c r="F147" s="22"/>
      <c r="G147" s="23">
        <v>2.88</v>
      </c>
      <c r="H147" s="24"/>
      <c r="I147" s="24">
        <f t="shared" si="10"/>
        <v>2.88</v>
      </c>
      <c r="J147" s="20" t="s">
        <v>2786</v>
      </c>
      <c r="K147" s="24">
        <f t="shared" si="8"/>
        <v>8.64</v>
      </c>
      <c r="L147" s="29">
        <f t="shared" si="9"/>
        <v>43.2</v>
      </c>
      <c r="M147" s="20"/>
      <c r="N147" s="20"/>
    </row>
    <row r="148" spans="1:14">
      <c r="A148" s="20">
        <v>143</v>
      </c>
      <c r="B148" s="23" t="s">
        <v>3167</v>
      </c>
      <c r="C148" s="23" t="s">
        <v>18</v>
      </c>
      <c r="D148" s="23" t="s">
        <v>3168</v>
      </c>
      <c r="E148" s="22" t="s">
        <v>3169</v>
      </c>
      <c r="F148" s="22"/>
      <c r="G148" s="23">
        <v>6.25</v>
      </c>
      <c r="H148" s="24"/>
      <c r="I148" s="24">
        <f t="shared" si="10"/>
        <v>6.25</v>
      </c>
      <c r="J148" s="20" t="s">
        <v>2786</v>
      </c>
      <c r="K148" s="24">
        <f t="shared" si="8"/>
        <v>18.75</v>
      </c>
      <c r="L148" s="29">
        <f t="shared" si="9"/>
        <v>93.75</v>
      </c>
      <c r="M148" s="20"/>
      <c r="N148" s="20"/>
    </row>
    <row r="149" spans="1:14">
      <c r="A149" s="20">
        <v>144</v>
      </c>
      <c r="B149" s="23" t="s">
        <v>3170</v>
      </c>
      <c r="C149" s="23" t="s">
        <v>18</v>
      </c>
      <c r="D149" s="23" t="s">
        <v>3171</v>
      </c>
      <c r="E149" s="22" t="s">
        <v>3172</v>
      </c>
      <c r="F149" s="22"/>
      <c r="G149" s="23">
        <v>1.67</v>
      </c>
      <c r="H149" s="24"/>
      <c r="I149" s="24">
        <f t="shared" si="10"/>
        <v>1.67</v>
      </c>
      <c r="J149" s="20" t="s">
        <v>2786</v>
      </c>
      <c r="K149" s="24">
        <f t="shared" si="8"/>
        <v>5.01</v>
      </c>
      <c r="L149" s="29">
        <f t="shared" si="9"/>
        <v>25.05</v>
      </c>
      <c r="M149" s="20"/>
      <c r="N149" s="20"/>
    </row>
    <row r="150" spans="1:14">
      <c r="A150" s="20">
        <v>145</v>
      </c>
      <c r="B150" s="23" t="s">
        <v>3173</v>
      </c>
      <c r="C150" s="23" t="s">
        <v>18</v>
      </c>
      <c r="D150" s="23" t="s">
        <v>3174</v>
      </c>
      <c r="E150" s="22" t="s">
        <v>3175</v>
      </c>
      <c r="F150" s="22"/>
      <c r="G150" s="23">
        <v>1.45</v>
      </c>
      <c r="H150" s="24"/>
      <c r="I150" s="24">
        <f t="shared" si="10"/>
        <v>1.45</v>
      </c>
      <c r="J150" s="20" t="s">
        <v>2786</v>
      </c>
      <c r="K150" s="24">
        <f t="shared" si="8"/>
        <v>4.35</v>
      </c>
      <c r="L150" s="29">
        <f t="shared" si="9"/>
        <v>21.75</v>
      </c>
      <c r="M150" s="20"/>
      <c r="N150" s="20"/>
    </row>
    <row r="151" spans="1:14">
      <c r="A151" s="20">
        <v>146</v>
      </c>
      <c r="B151" s="23" t="s">
        <v>3176</v>
      </c>
      <c r="C151" s="23" t="s">
        <v>18</v>
      </c>
      <c r="D151" s="23" t="s">
        <v>3177</v>
      </c>
      <c r="E151" s="22" t="s">
        <v>3178</v>
      </c>
      <c r="F151" s="22"/>
      <c r="G151" s="23">
        <v>1.17</v>
      </c>
      <c r="H151" s="24"/>
      <c r="I151" s="24">
        <f t="shared" si="10"/>
        <v>1.17</v>
      </c>
      <c r="J151" s="20" t="s">
        <v>2786</v>
      </c>
      <c r="K151" s="24">
        <f t="shared" si="8"/>
        <v>3.51</v>
      </c>
      <c r="L151" s="29">
        <f t="shared" si="9"/>
        <v>17.55</v>
      </c>
      <c r="M151" s="20"/>
      <c r="N151" s="20"/>
    </row>
    <row r="152" spans="1:14">
      <c r="A152" s="20">
        <v>147</v>
      </c>
      <c r="B152" s="23" t="s">
        <v>3179</v>
      </c>
      <c r="C152" s="23" t="s">
        <v>100</v>
      </c>
      <c r="D152" s="23" t="s">
        <v>3180</v>
      </c>
      <c r="E152" s="22" t="s">
        <v>3181</v>
      </c>
      <c r="F152" s="22"/>
      <c r="G152" s="23">
        <v>3.75</v>
      </c>
      <c r="H152" s="24"/>
      <c r="I152" s="24">
        <f t="shared" si="10"/>
        <v>3.75</v>
      </c>
      <c r="J152" s="20" t="s">
        <v>2786</v>
      </c>
      <c r="K152" s="24">
        <f t="shared" si="8"/>
        <v>11.25</v>
      </c>
      <c r="L152" s="29">
        <f t="shared" si="9"/>
        <v>56.25</v>
      </c>
      <c r="M152" s="20"/>
      <c r="N152" s="20"/>
    </row>
    <row r="153" spans="1:14">
      <c r="A153" s="20">
        <v>148</v>
      </c>
      <c r="B153" s="23" t="s">
        <v>3182</v>
      </c>
      <c r="C153" s="23" t="s">
        <v>18</v>
      </c>
      <c r="D153" s="23" t="s">
        <v>3183</v>
      </c>
      <c r="E153" s="22" t="s">
        <v>3184</v>
      </c>
      <c r="F153" s="22"/>
      <c r="G153" s="23">
        <v>1.59</v>
      </c>
      <c r="H153" s="24"/>
      <c r="I153" s="24">
        <f t="shared" si="10"/>
        <v>1.59</v>
      </c>
      <c r="J153" s="20" t="s">
        <v>2786</v>
      </c>
      <c r="K153" s="24">
        <f t="shared" si="8"/>
        <v>4.77</v>
      </c>
      <c r="L153" s="29">
        <f t="shared" si="9"/>
        <v>23.85</v>
      </c>
      <c r="M153" s="20"/>
      <c r="N153" s="20"/>
    </row>
    <row r="154" spans="1:14">
      <c r="A154" s="20">
        <v>149</v>
      </c>
      <c r="B154" s="23" t="s">
        <v>3185</v>
      </c>
      <c r="C154" s="23" t="s">
        <v>18</v>
      </c>
      <c r="D154" s="23" t="s">
        <v>3186</v>
      </c>
      <c r="E154" s="22" t="s">
        <v>3187</v>
      </c>
      <c r="F154" s="22"/>
      <c r="G154" s="23">
        <v>3.96</v>
      </c>
      <c r="H154" s="24"/>
      <c r="I154" s="24">
        <f t="shared" si="10"/>
        <v>3.96</v>
      </c>
      <c r="J154" s="20" t="s">
        <v>2786</v>
      </c>
      <c r="K154" s="24">
        <f t="shared" si="8"/>
        <v>11.88</v>
      </c>
      <c r="L154" s="29">
        <f t="shared" si="9"/>
        <v>59.4</v>
      </c>
      <c r="M154" s="20"/>
      <c r="N154" s="20"/>
    </row>
    <row r="155" spans="1:14">
      <c r="A155" s="20">
        <v>150</v>
      </c>
      <c r="B155" s="23" t="s">
        <v>3188</v>
      </c>
      <c r="C155" s="23" t="s">
        <v>18</v>
      </c>
      <c r="D155" s="23" t="s">
        <v>3189</v>
      </c>
      <c r="E155" s="22" t="s">
        <v>3190</v>
      </c>
      <c r="F155" s="22"/>
      <c r="G155" s="23">
        <v>1.86</v>
      </c>
      <c r="H155" s="24"/>
      <c r="I155" s="24">
        <f t="shared" si="10"/>
        <v>1.86</v>
      </c>
      <c r="J155" s="20" t="s">
        <v>2786</v>
      </c>
      <c r="K155" s="24">
        <f t="shared" si="8"/>
        <v>5.58</v>
      </c>
      <c r="L155" s="29">
        <f t="shared" si="9"/>
        <v>27.9</v>
      </c>
      <c r="M155" s="20"/>
      <c r="N155" s="20"/>
    </row>
    <row r="156" spans="1:14">
      <c r="A156" s="20">
        <v>151</v>
      </c>
      <c r="B156" s="23" t="s">
        <v>3191</v>
      </c>
      <c r="C156" s="23" t="s">
        <v>18</v>
      </c>
      <c r="D156" s="23" t="s">
        <v>3192</v>
      </c>
      <c r="E156" s="22" t="s">
        <v>3193</v>
      </c>
      <c r="F156" s="22"/>
      <c r="G156" s="23">
        <v>1.86</v>
      </c>
      <c r="H156" s="24"/>
      <c r="I156" s="24">
        <f t="shared" si="10"/>
        <v>1.86</v>
      </c>
      <c r="J156" s="20" t="s">
        <v>2786</v>
      </c>
      <c r="K156" s="24">
        <f t="shared" si="8"/>
        <v>5.58</v>
      </c>
      <c r="L156" s="29">
        <f t="shared" si="9"/>
        <v>27.9</v>
      </c>
      <c r="M156" s="20"/>
      <c r="N156" s="20"/>
    </row>
    <row r="157" spans="1:14">
      <c r="A157" s="20">
        <v>152</v>
      </c>
      <c r="B157" s="23" t="s">
        <v>3194</v>
      </c>
      <c r="C157" s="23" t="s">
        <v>18</v>
      </c>
      <c r="D157" s="23" t="s">
        <v>3195</v>
      </c>
      <c r="E157" s="22" t="s">
        <v>3196</v>
      </c>
      <c r="F157" s="22"/>
      <c r="G157" s="23">
        <v>2.79</v>
      </c>
      <c r="H157" s="24"/>
      <c r="I157" s="24">
        <f t="shared" si="10"/>
        <v>2.79</v>
      </c>
      <c r="J157" s="20" t="s">
        <v>2786</v>
      </c>
      <c r="K157" s="24">
        <f t="shared" ref="K157:K173" si="11">I157*3</f>
        <v>8.37</v>
      </c>
      <c r="L157" s="29">
        <f t="shared" ref="L157:L173" si="12">I157*15</f>
        <v>41.85</v>
      </c>
      <c r="M157" s="20"/>
      <c r="N157" s="20"/>
    </row>
    <row r="158" spans="1:14">
      <c r="A158" s="20">
        <v>153</v>
      </c>
      <c r="B158" s="23" t="s">
        <v>3197</v>
      </c>
      <c r="C158" s="23" t="s">
        <v>18</v>
      </c>
      <c r="D158" s="23" t="s">
        <v>3198</v>
      </c>
      <c r="E158" s="22" t="s">
        <v>3199</v>
      </c>
      <c r="F158" s="22"/>
      <c r="G158" s="23">
        <v>3.87</v>
      </c>
      <c r="H158" s="24"/>
      <c r="I158" s="24">
        <f t="shared" si="10"/>
        <v>3.87</v>
      </c>
      <c r="J158" s="20" t="s">
        <v>2786</v>
      </c>
      <c r="K158" s="24">
        <f t="shared" si="11"/>
        <v>11.61</v>
      </c>
      <c r="L158" s="29">
        <f t="shared" si="12"/>
        <v>58.05</v>
      </c>
      <c r="M158" s="20"/>
      <c r="N158" s="20"/>
    </row>
    <row r="159" spans="1:14">
      <c r="A159" s="20">
        <v>154</v>
      </c>
      <c r="B159" s="23" t="s">
        <v>3200</v>
      </c>
      <c r="C159" s="23" t="s">
        <v>18</v>
      </c>
      <c r="D159" s="23" t="s">
        <v>3201</v>
      </c>
      <c r="E159" s="22" t="s">
        <v>3202</v>
      </c>
      <c r="F159" s="22"/>
      <c r="G159" s="23">
        <v>2.84</v>
      </c>
      <c r="H159" s="24"/>
      <c r="I159" s="24">
        <f t="shared" si="10"/>
        <v>2.84</v>
      </c>
      <c r="J159" s="20" t="s">
        <v>2786</v>
      </c>
      <c r="K159" s="24">
        <f t="shared" si="11"/>
        <v>8.52</v>
      </c>
      <c r="L159" s="29">
        <f t="shared" si="12"/>
        <v>42.6</v>
      </c>
      <c r="M159" s="20"/>
      <c r="N159" s="20"/>
    </row>
    <row r="160" spans="1:14">
      <c r="A160" s="20">
        <v>155</v>
      </c>
      <c r="B160" s="23" t="s">
        <v>3203</v>
      </c>
      <c r="C160" s="23" t="s">
        <v>18</v>
      </c>
      <c r="D160" s="23" t="s">
        <v>3204</v>
      </c>
      <c r="E160" s="22" t="s">
        <v>3205</v>
      </c>
      <c r="F160" s="22"/>
      <c r="G160" s="23">
        <v>3.34</v>
      </c>
      <c r="H160" s="24"/>
      <c r="I160" s="24">
        <f t="shared" si="10"/>
        <v>3.34</v>
      </c>
      <c r="J160" s="20" t="s">
        <v>2786</v>
      </c>
      <c r="K160" s="24">
        <f t="shared" si="11"/>
        <v>10.02</v>
      </c>
      <c r="L160" s="29">
        <f t="shared" si="12"/>
        <v>50.1</v>
      </c>
      <c r="M160" s="20"/>
      <c r="N160" s="20"/>
    </row>
    <row r="161" spans="1:14">
      <c r="A161" s="20">
        <v>156</v>
      </c>
      <c r="B161" s="23" t="s">
        <v>3206</v>
      </c>
      <c r="C161" s="23" t="s">
        <v>18</v>
      </c>
      <c r="D161" s="23" t="s">
        <v>3207</v>
      </c>
      <c r="E161" s="22" t="s">
        <v>3208</v>
      </c>
      <c r="F161" s="22"/>
      <c r="G161" s="23">
        <v>4.02</v>
      </c>
      <c r="H161" s="24"/>
      <c r="I161" s="24">
        <f t="shared" si="10"/>
        <v>4.02</v>
      </c>
      <c r="J161" s="20" t="s">
        <v>2786</v>
      </c>
      <c r="K161" s="24">
        <f t="shared" si="11"/>
        <v>12.06</v>
      </c>
      <c r="L161" s="29">
        <f t="shared" si="12"/>
        <v>60.3</v>
      </c>
      <c r="M161" s="20"/>
      <c r="N161" s="20"/>
    </row>
    <row r="162" spans="1:14">
      <c r="A162" s="20">
        <v>157</v>
      </c>
      <c r="B162" s="23" t="s">
        <v>3209</v>
      </c>
      <c r="C162" s="23" t="s">
        <v>18</v>
      </c>
      <c r="D162" s="23" t="s">
        <v>3210</v>
      </c>
      <c r="E162" s="22" t="s">
        <v>3211</v>
      </c>
      <c r="F162" s="22"/>
      <c r="G162" s="23">
        <v>3.14</v>
      </c>
      <c r="H162" s="24"/>
      <c r="I162" s="24">
        <f t="shared" si="10"/>
        <v>3.14</v>
      </c>
      <c r="J162" s="20" t="s">
        <v>2786</v>
      </c>
      <c r="K162" s="24">
        <f t="shared" si="11"/>
        <v>9.42</v>
      </c>
      <c r="L162" s="29">
        <f t="shared" si="12"/>
        <v>47.1</v>
      </c>
      <c r="M162" s="20"/>
      <c r="N162" s="20"/>
    </row>
    <row r="163" spans="1:14">
      <c r="A163" s="20">
        <v>158</v>
      </c>
      <c r="B163" s="23" t="s">
        <v>3212</v>
      </c>
      <c r="C163" s="23" t="s">
        <v>18</v>
      </c>
      <c r="D163" s="23" t="s">
        <v>3213</v>
      </c>
      <c r="E163" s="22" t="s">
        <v>3214</v>
      </c>
      <c r="F163" s="22"/>
      <c r="G163" s="23">
        <v>2.83</v>
      </c>
      <c r="H163" s="24"/>
      <c r="I163" s="24">
        <f t="shared" si="10"/>
        <v>2.83</v>
      </c>
      <c r="J163" s="20" t="s">
        <v>2799</v>
      </c>
      <c r="K163" s="24">
        <f t="shared" si="11"/>
        <v>8.49</v>
      </c>
      <c r="L163" s="29">
        <f t="shared" si="12"/>
        <v>42.45</v>
      </c>
      <c r="M163" s="20"/>
      <c r="N163" s="20"/>
    </row>
    <row r="164" spans="1:14">
      <c r="A164" s="20">
        <v>159</v>
      </c>
      <c r="B164" s="23" t="s">
        <v>3215</v>
      </c>
      <c r="C164" s="23" t="s">
        <v>18</v>
      </c>
      <c r="D164" s="23" t="s">
        <v>3216</v>
      </c>
      <c r="E164" s="22" t="s">
        <v>3217</v>
      </c>
      <c r="F164" s="22"/>
      <c r="G164" s="23">
        <v>2.14</v>
      </c>
      <c r="H164" s="24"/>
      <c r="I164" s="24">
        <f t="shared" si="10"/>
        <v>2.14</v>
      </c>
      <c r="J164" s="20" t="s">
        <v>2799</v>
      </c>
      <c r="K164" s="24">
        <f t="shared" si="11"/>
        <v>6.42</v>
      </c>
      <c r="L164" s="29">
        <f t="shared" si="12"/>
        <v>32.1</v>
      </c>
      <c r="M164" s="20"/>
      <c r="N164" s="20"/>
    </row>
    <row r="165" spans="1:14">
      <c r="A165" s="20">
        <v>160</v>
      </c>
      <c r="B165" s="23" t="s">
        <v>3218</v>
      </c>
      <c r="C165" s="23" t="s">
        <v>18</v>
      </c>
      <c r="D165" s="23" t="s">
        <v>3219</v>
      </c>
      <c r="E165" s="22" t="s">
        <v>3220</v>
      </c>
      <c r="F165" s="22"/>
      <c r="G165" s="23">
        <v>1.09</v>
      </c>
      <c r="H165" s="24"/>
      <c r="I165" s="24">
        <f t="shared" si="10"/>
        <v>1.09</v>
      </c>
      <c r="J165" s="20" t="s">
        <v>2799</v>
      </c>
      <c r="K165" s="24">
        <f t="shared" si="11"/>
        <v>3.27</v>
      </c>
      <c r="L165" s="29">
        <f t="shared" si="12"/>
        <v>16.35</v>
      </c>
      <c r="M165" s="20"/>
      <c r="N165" s="20"/>
    </row>
    <row r="166" spans="1:14">
      <c r="A166" s="20">
        <v>161</v>
      </c>
      <c r="B166" s="23" t="s">
        <v>3221</v>
      </c>
      <c r="C166" s="23" t="s">
        <v>18</v>
      </c>
      <c r="D166" s="23" t="s">
        <v>3222</v>
      </c>
      <c r="E166" s="22" t="s">
        <v>3223</v>
      </c>
      <c r="F166" s="22"/>
      <c r="G166" s="23">
        <v>3.81</v>
      </c>
      <c r="H166" s="24"/>
      <c r="I166" s="24">
        <f t="shared" si="10"/>
        <v>3.81</v>
      </c>
      <c r="J166" s="20" t="s">
        <v>2799</v>
      </c>
      <c r="K166" s="24">
        <f t="shared" si="11"/>
        <v>11.43</v>
      </c>
      <c r="L166" s="29">
        <f t="shared" si="12"/>
        <v>57.15</v>
      </c>
      <c r="M166" s="20"/>
      <c r="N166" s="20"/>
    </row>
    <row r="167" spans="1:14">
      <c r="A167" s="20">
        <v>162</v>
      </c>
      <c r="B167" s="23" t="s">
        <v>3224</v>
      </c>
      <c r="C167" s="23" t="s">
        <v>18</v>
      </c>
      <c r="D167" s="23" t="s">
        <v>3225</v>
      </c>
      <c r="E167" s="22" t="s">
        <v>3226</v>
      </c>
      <c r="F167" s="22"/>
      <c r="G167" s="23">
        <v>2.99</v>
      </c>
      <c r="H167" s="24"/>
      <c r="I167" s="24">
        <f t="shared" si="10"/>
        <v>2.99</v>
      </c>
      <c r="J167" s="20" t="s">
        <v>2799</v>
      </c>
      <c r="K167" s="24">
        <f t="shared" si="11"/>
        <v>8.97</v>
      </c>
      <c r="L167" s="29">
        <f t="shared" si="12"/>
        <v>44.85</v>
      </c>
      <c r="M167" s="20"/>
      <c r="N167" s="20"/>
    </row>
    <row r="168" spans="1:14">
      <c r="A168" s="20">
        <v>163</v>
      </c>
      <c r="B168" s="23" t="s">
        <v>3227</v>
      </c>
      <c r="C168" s="23" t="s">
        <v>18</v>
      </c>
      <c r="D168" s="23" t="s">
        <v>3228</v>
      </c>
      <c r="E168" s="22" t="s">
        <v>3229</v>
      </c>
      <c r="F168" s="22"/>
      <c r="G168" s="23">
        <v>1.96</v>
      </c>
      <c r="H168" s="24"/>
      <c r="I168" s="24">
        <f t="shared" si="10"/>
        <v>1.96</v>
      </c>
      <c r="J168" s="20" t="s">
        <v>2799</v>
      </c>
      <c r="K168" s="24">
        <f t="shared" si="11"/>
        <v>5.88</v>
      </c>
      <c r="L168" s="29">
        <f t="shared" si="12"/>
        <v>29.4</v>
      </c>
      <c r="M168" s="20"/>
      <c r="N168" s="20"/>
    </row>
    <row r="169" spans="1:14">
      <c r="A169" s="20">
        <v>164</v>
      </c>
      <c r="B169" s="23" t="s">
        <v>3230</v>
      </c>
      <c r="C169" s="23" t="s">
        <v>18</v>
      </c>
      <c r="D169" s="23" t="s">
        <v>3231</v>
      </c>
      <c r="E169" s="22" t="s">
        <v>3232</v>
      </c>
      <c r="F169" s="22"/>
      <c r="G169" s="23">
        <v>1.95</v>
      </c>
      <c r="H169" s="24"/>
      <c r="I169" s="24">
        <f t="shared" si="10"/>
        <v>1.95</v>
      </c>
      <c r="J169" s="20" t="s">
        <v>2799</v>
      </c>
      <c r="K169" s="24">
        <f t="shared" si="11"/>
        <v>5.85</v>
      </c>
      <c r="L169" s="29">
        <f t="shared" si="12"/>
        <v>29.25</v>
      </c>
      <c r="M169" s="20"/>
      <c r="N169" s="20"/>
    </row>
    <row r="170" spans="1:14">
      <c r="A170" s="20">
        <v>165</v>
      </c>
      <c r="B170" s="23" t="s">
        <v>3233</v>
      </c>
      <c r="C170" s="23" t="s">
        <v>18</v>
      </c>
      <c r="D170" s="23" t="s">
        <v>3234</v>
      </c>
      <c r="E170" s="22" t="s">
        <v>3235</v>
      </c>
      <c r="F170" s="22"/>
      <c r="G170" s="23">
        <v>1.86</v>
      </c>
      <c r="H170" s="24"/>
      <c r="I170" s="24">
        <f t="shared" si="10"/>
        <v>1.86</v>
      </c>
      <c r="J170" s="20" t="s">
        <v>2799</v>
      </c>
      <c r="K170" s="24">
        <f t="shared" si="11"/>
        <v>5.58</v>
      </c>
      <c r="L170" s="29">
        <f t="shared" si="12"/>
        <v>27.9</v>
      </c>
      <c r="M170" s="20"/>
      <c r="N170" s="20"/>
    </row>
    <row r="171" spans="1:14">
      <c r="A171" s="20">
        <v>166</v>
      </c>
      <c r="B171" s="23" t="s">
        <v>3236</v>
      </c>
      <c r="C171" s="23" t="s">
        <v>18</v>
      </c>
      <c r="D171" s="23" t="s">
        <v>3237</v>
      </c>
      <c r="E171" s="22" t="s">
        <v>3238</v>
      </c>
      <c r="F171" s="22"/>
      <c r="G171" s="23">
        <v>1.04</v>
      </c>
      <c r="H171" s="24"/>
      <c r="I171" s="24">
        <f t="shared" si="10"/>
        <v>1.04</v>
      </c>
      <c r="J171" s="20" t="s">
        <v>2799</v>
      </c>
      <c r="K171" s="24">
        <f t="shared" si="11"/>
        <v>3.12</v>
      </c>
      <c r="L171" s="29">
        <f t="shared" si="12"/>
        <v>15.6</v>
      </c>
      <c r="M171" s="20"/>
      <c r="N171" s="20"/>
    </row>
    <row r="172" spans="1:14">
      <c r="A172" s="20">
        <v>167</v>
      </c>
      <c r="B172" s="23" t="s">
        <v>3239</v>
      </c>
      <c r="C172" s="23" t="s">
        <v>18</v>
      </c>
      <c r="D172" s="23" t="s">
        <v>3240</v>
      </c>
      <c r="E172" s="22" t="s">
        <v>3241</v>
      </c>
      <c r="F172" s="22"/>
      <c r="G172" s="23">
        <v>3.37</v>
      </c>
      <c r="H172" s="24"/>
      <c r="I172" s="24">
        <f t="shared" si="10"/>
        <v>3.37</v>
      </c>
      <c r="J172" s="20" t="s">
        <v>2799</v>
      </c>
      <c r="K172" s="24">
        <f t="shared" si="11"/>
        <v>10.11</v>
      </c>
      <c r="L172" s="29">
        <f t="shared" si="12"/>
        <v>50.55</v>
      </c>
      <c r="M172" s="20"/>
      <c r="N172" s="20"/>
    </row>
    <row r="173" spans="1:14">
      <c r="A173" s="20">
        <v>168</v>
      </c>
      <c r="B173" s="23" t="s">
        <v>3019</v>
      </c>
      <c r="C173" s="23" t="s">
        <v>18</v>
      </c>
      <c r="D173" s="23" t="s">
        <v>3242</v>
      </c>
      <c r="E173" s="22" t="s">
        <v>3243</v>
      </c>
      <c r="F173" s="22"/>
      <c r="G173" s="23">
        <v>4.56</v>
      </c>
      <c r="H173" s="24"/>
      <c r="I173" s="24">
        <f t="shared" si="10"/>
        <v>4.56</v>
      </c>
      <c r="J173" s="20" t="s">
        <v>2799</v>
      </c>
      <c r="K173" s="24">
        <f t="shared" si="11"/>
        <v>13.68</v>
      </c>
      <c r="L173" s="29">
        <f t="shared" si="12"/>
        <v>68.4</v>
      </c>
      <c r="M173" s="20"/>
      <c r="N173" s="20"/>
    </row>
    <row r="174" spans="1:14">
      <c r="A174" s="20">
        <v>169</v>
      </c>
      <c r="B174" s="23" t="s">
        <v>3244</v>
      </c>
      <c r="C174" s="23" t="s">
        <v>18</v>
      </c>
      <c r="D174" s="23" t="s">
        <v>3245</v>
      </c>
      <c r="E174" s="22" t="s">
        <v>3246</v>
      </c>
      <c r="F174" s="22"/>
      <c r="G174" s="23">
        <v>3.44</v>
      </c>
      <c r="H174" s="24"/>
      <c r="I174" s="24">
        <f t="shared" si="4"/>
        <v>3.44</v>
      </c>
      <c r="J174" s="20" t="s">
        <v>2786</v>
      </c>
      <c r="K174" s="24">
        <f t="shared" si="5"/>
        <v>10.32</v>
      </c>
      <c r="L174" s="29">
        <f t="shared" si="6"/>
        <v>51.6</v>
      </c>
      <c r="M174" s="20"/>
      <c r="N174" s="20"/>
    </row>
    <row r="175" spans="1:14">
      <c r="A175" s="20">
        <v>170</v>
      </c>
      <c r="B175" s="23" t="s">
        <v>3247</v>
      </c>
      <c r="C175" s="23" t="s">
        <v>18</v>
      </c>
      <c r="D175" s="23" t="s">
        <v>3248</v>
      </c>
      <c r="E175" s="22" t="s">
        <v>3249</v>
      </c>
      <c r="F175" s="22"/>
      <c r="G175" s="23">
        <v>3.67</v>
      </c>
      <c r="H175" s="24"/>
      <c r="I175" s="24">
        <f t="shared" si="4"/>
        <v>3.67</v>
      </c>
      <c r="J175" s="20" t="s">
        <v>2786</v>
      </c>
      <c r="K175" s="24">
        <f t="shared" si="5"/>
        <v>11.01</v>
      </c>
      <c r="L175" s="29">
        <f t="shared" si="6"/>
        <v>55.05</v>
      </c>
      <c r="M175" s="20"/>
      <c r="N175" s="20"/>
    </row>
    <row r="176" spans="1:14">
      <c r="A176" s="20">
        <v>171</v>
      </c>
      <c r="B176" s="23" t="s">
        <v>3250</v>
      </c>
      <c r="C176" s="23" t="s">
        <v>18</v>
      </c>
      <c r="D176" s="23" t="s">
        <v>3251</v>
      </c>
      <c r="E176" s="22" t="s">
        <v>3252</v>
      </c>
      <c r="F176" s="22"/>
      <c r="G176" s="23">
        <v>3.47</v>
      </c>
      <c r="H176" s="24"/>
      <c r="I176" s="24">
        <f t="shared" si="4"/>
        <v>3.47</v>
      </c>
      <c r="J176" s="20" t="s">
        <v>2799</v>
      </c>
      <c r="K176" s="24">
        <f t="shared" si="5"/>
        <v>10.41</v>
      </c>
      <c r="L176" s="29">
        <f t="shared" si="6"/>
        <v>52.05</v>
      </c>
      <c r="M176" s="20"/>
      <c r="N176" s="20"/>
    </row>
    <row r="177" spans="1:14">
      <c r="A177" s="20">
        <v>172</v>
      </c>
      <c r="B177" s="23" t="s">
        <v>3253</v>
      </c>
      <c r="C177" s="23" t="s">
        <v>18</v>
      </c>
      <c r="D177" s="23" t="s">
        <v>3254</v>
      </c>
      <c r="E177" s="22" t="s">
        <v>3255</v>
      </c>
      <c r="F177" s="22"/>
      <c r="G177" s="23">
        <v>5.35</v>
      </c>
      <c r="H177" s="24"/>
      <c r="I177" s="24">
        <f t="shared" si="4"/>
        <v>5.35</v>
      </c>
      <c r="J177" s="20" t="s">
        <v>2786</v>
      </c>
      <c r="K177" s="24">
        <f t="shared" si="5"/>
        <v>16.05</v>
      </c>
      <c r="L177" s="29">
        <f t="shared" si="6"/>
        <v>80.25</v>
      </c>
      <c r="M177" s="20"/>
      <c r="N177" s="20"/>
    </row>
    <row r="178" spans="1:14">
      <c r="A178" s="20">
        <v>173</v>
      </c>
      <c r="B178" s="23" t="s">
        <v>3093</v>
      </c>
      <c r="C178" s="23" t="s">
        <v>18</v>
      </c>
      <c r="D178" s="23" t="s">
        <v>3256</v>
      </c>
      <c r="E178" s="22" t="s">
        <v>3257</v>
      </c>
      <c r="F178" s="22"/>
      <c r="G178" s="23">
        <v>2.99</v>
      </c>
      <c r="H178" s="24"/>
      <c r="I178" s="24">
        <f t="shared" si="4"/>
        <v>2.99</v>
      </c>
      <c r="J178" s="20" t="s">
        <v>2786</v>
      </c>
      <c r="K178" s="24">
        <f t="shared" si="5"/>
        <v>8.97</v>
      </c>
      <c r="L178" s="29">
        <f t="shared" si="6"/>
        <v>44.85</v>
      </c>
      <c r="M178" s="20"/>
      <c r="N178" s="20"/>
    </row>
    <row r="179" spans="1:14">
      <c r="A179" s="20">
        <v>174</v>
      </c>
      <c r="B179" s="23" t="s">
        <v>3258</v>
      </c>
      <c r="C179" s="23" t="s">
        <v>18</v>
      </c>
      <c r="D179" s="23" t="s">
        <v>3259</v>
      </c>
      <c r="E179" s="22" t="s">
        <v>3260</v>
      </c>
      <c r="F179" s="22"/>
      <c r="G179" s="23">
        <v>2.66</v>
      </c>
      <c r="H179" s="24"/>
      <c r="I179" s="24">
        <f t="shared" si="4"/>
        <v>2.66</v>
      </c>
      <c r="J179" s="20" t="s">
        <v>2786</v>
      </c>
      <c r="K179" s="24">
        <f t="shared" si="5"/>
        <v>7.98</v>
      </c>
      <c r="L179" s="29">
        <f t="shared" si="6"/>
        <v>39.9</v>
      </c>
      <c r="M179" s="20"/>
      <c r="N179" s="20"/>
    </row>
    <row r="180" spans="1:14">
      <c r="A180" s="20">
        <v>175</v>
      </c>
      <c r="B180" s="23" t="s">
        <v>3261</v>
      </c>
      <c r="C180" s="23" t="s">
        <v>18</v>
      </c>
      <c r="D180" s="23" t="s">
        <v>3262</v>
      </c>
      <c r="E180" s="22" t="s">
        <v>3263</v>
      </c>
      <c r="F180" s="22"/>
      <c r="G180" s="23">
        <v>3.87</v>
      </c>
      <c r="H180" s="24"/>
      <c r="I180" s="24">
        <f t="shared" si="4"/>
        <v>3.87</v>
      </c>
      <c r="J180" s="20" t="s">
        <v>2786</v>
      </c>
      <c r="K180" s="24">
        <f t="shared" si="5"/>
        <v>11.61</v>
      </c>
      <c r="L180" s="29">
        <f t="shared" si="6"/>
        <v>58.05</v>
      </c>
      <c r="M180" s="20"/>
      <c r="N180" s="20"/>
    </row>
    <row r="181" spans="1:14">
      <c r="A181" s="20">
        <v>176</v>
      </c>
      <c r="B181" s="23" t="s">
        <v>3264</v>
      </c>
      <c r="C181" s="23" t="s">
        <v>18</v>
      </c>
      <c r="D181" s="23" t="s">
        <v>3265</v>
      </c>
      <c r="E181" s="22" t="s">
        <v>3266</v>
      </c>
      <c r="F181" s="22"/>
      <c r="G181" s="23">
        <v>3.89</v>
      </c>
      <c r="H181" s="24"/>
      <c r="I181" s="24">
        <f t="shared" si="4"/>
        <v>3.89</v>
      </c>
      <c r="J181" s="20" t="s">
        <v>2743</v>
      </c>
      <c r="K181" s="24">
        <f t="shared" si="5"/>
        <v>11.67</v>
      </c>
      <c r="L181" s="29">
        <f t="shared" si="6"/>
        <v>58.35</v>
      </c>
      <c r="M181" s="20"/>
      <c r="N181" s="20"/>
    </row>
    <row r="182" spans="1:14">
      <c r="A182" s="20">
        <v>177</v>
      </c>
      <c r="B182" s="23" t="s">
        <v>3267</v>
      </c>
      <c r="C182" s="23" t="s">
        <v>18</v>
      </c>
      <c r="D182" s="23" t="s">
        <v>3268</v>
      </c>
      <c r="E182" s="22" t="s">
        <v>3269</v>
      </c>
      <c r="F182" s="22"/>
      <c r="G182" s="23">
        <v>2.92</v>
      </c>
      <c r="H182" s="24"/>
      <c r="I182" s="24">
        <f t="shared" si="4"/>
        <v>2.92</v>
      </c>
      <c r="J182" s="20" t="s">
        <v>2743</v>
      </c>
      <c r="K182" s="24">
        <f t="shared" si="5"/>
        <v>8.76</v>
      </c>
      <c r="L182" s="29">
        <f t="shared" si="6"/>
        <v>43.8</v>
      </c>
      <c r="M182" s="20"/>
      <c r="N182" s="20"/>
    </row>
    <row r="183" spans="1:14">
      <c r="A183" s="20">
        <v>178</v>
      </c>
      <c r="B183" s="23" t="s">
        <v>3270</v>
      </c>
      <c r="C183" s="23" t="s">
        <v>18</v>
      </c>
      <c r="D183" s="23" t="s">
        <v>3271</v>
      </c>
      <c r="E183" s="22" t="s">
        <v>3272</v>
      </c>
      <c r="F183" s="22"/>
      <c r="G183" s="23">
        <v>1.54</v>
      </c>
      <c r="H183" s="24"/>
      <c r="I183" s="24">
        <f t="shared" si="4"/>
        <v>1.54</v>
      </c>
      <c r="J183" s="20" t="s">
        <v>2743</v>
      </c>
      <c r="K183" s="24">
        <f t="shared" si="5"/>
        <v>4.62</v>
      </c>
      <c r="L183" s="29">
        <f t="shared" si="6"/>
        <v>23.1</v>
      </c>
      <c r="M183" s="20"/>
      <c r="N183" s="20"/>
    </row>
    <row r="184" spans="1:14">
      <c r="A184" s="20">
        <v>179</v>
      </c>
      <c r="B184" s="23" t="s">
        <v>3273</v>
      </c>
      <c r="C184" s="23" t="s">
        <v>18</v>
      </c>
      <c r="D184" s="23" t="s">
        <v>3274</v>
      </c>
      <c r="E184" s="22" t="s">
        <v>3275</v>
      </c>
      <c r="F184" s="22"/>
      <c r="G184" s="23">
        <v>1.72</v>
      </c>
      <c r="H184" s="24"/>
      <c r="I184" s="24">
        <f t="shared" si="4"/>
        <v>1.72</v>
      </c>
      <c r="J184" s="20" t="s">
        <v>2743</v>
      </c>
      <c r="K184" s="24">
        <f t="shared" si="5"/>
        <v>5.16</v>
      </c>
      <c r="L184" s="29">
        <f t="shared" si="6"/>
        <v>25.8</v>
      </c>
      <c r="M184" s="20"/>
      <c r="N184" s="20"/>
    </row>
    <row r="185" spans="1:14">
      <c r="A185" s="20">
        <v>180</v>
      </c>
      <c r="B185" s="23" t="s">
        <v>3276</v>
      </c>
      <c r="C185" s="23" t="s">
        <v>18</v>
      </c>
      <c r="D185" s="23" t="s">
        <v>3277</v>
      </c>
      <c r="E185" s="22" t="s">
        <v>3278</v>
      </c>
      <c r="F185" s="22"/>
      <c r="G185" s="23">
        <v>2.21</v>
      </c>
      <c r="H185" s="24"/>
      <c r="I185" s="24">
        <f t="shared" si="4"/>
        <v>2.21</v>
      </c>
      <c r="J185" s="20" t="s">
        <v>2743</v>
      </c>
      <c r="K185" s="24">
        <f t="shared" si="5"/>
        <v>6.63</v>
      </c>
      <c r="L185" s="29">
        <f t="shared" si="6"/>
        <v>33.15</v>
      </c>
      <c r="M185" s="20"/>
      <c r="N185" s="20"/>
    </row>
    <row r="186" spans="1:14">
      <c r="A186" s="20">
        <v>181</v>
      </c>
      <c r="B186" s="23" t="s">
        <v>3279</v>
      </c>
      <c r="C186" s="23" t="s">
        <v>18</v>
      </c>
      <c r="D186" s="23" t="s">
        <v>3280</v>
      </c>
      <c r="E186" s="22" t="s">
        <v>3281</v>
      </c>
      <c r="F186" s="22"/>
      <c r="G186" s="23">
        <v>4.54</v>
      </c>
      <c r="H186" s="24"/>
      <c r="I186" s="24">
        <f t="shared" si="4"/>
        <v>4.54</v>
      </c>
      <c r="J186" s="20" t="s">
        <v>2743</v>
      </c>
      <c r="K186" s="24">
        <f t="shared" si="5"/>
        <v>13.62</v>
      </c>
      <c r="L186" s="29">
        <f t="shared" si="6"/>
        <v>68.1</v>
      </c>
      <c r="M186" s="20"/>
      <c r="N186" s="20"/>
    </row>
    <row r="187" spans="1:14">
      <c r="A187" s="20">
        <v>182</v>
      </c>
      <c r="B187" s="23" t="s">
        <v>3282</v>
      </c>
      <c r="C187" s="23" t="s">
        <v>18</v>
      </c>
      <c r="D187" s="23" t="s">
        <v>3283</v>
      </c>
      <c r="E187" s="22" t="s">
        <v>3284</v>
      </c>
      <c r="F187" s="22"/>
      <c r="G187" s="23">
        <v>1.65</v>
      </c>
      <c r="H187" s="24"/>
      <c r="I187" s="24">
        <f t="shared" si="4"/>
        <v>1.65</v>
      </c>
      <c r="J187" s="20" t="s">
        <v>2743</v>
      </c>
      <c r="K187" s="24">
        <f t="shared" si="5"/>
        <v>4.95</v>
      </c>
      <c r="L187" s="29">
        <f t="shared" si="6"/>
        <v>24.75</v>
      </c>
      <c r="M187" s="20"/>
      <c r="N187" s="20"/>
    </row>
    <row r="188" spans="1:14">
      <c r="A188" s="20">
        <v>183</v>
      </c>
      <c r="B188" s="23" t="s">
        <v>3285</v>
      </c>
      <c r="C188" s="23" t="s">
        <v>18</v>
      </c>
      <c r="D188" s="23" t="s">
        <v>3286</v>
      </c>
      <c r="E188" s="22" t="s">
        <v>3287</v>
      </c>
      <c r="F188" s="22"/>
      <c r="G188" s="23">
        <v>2.22</v>
      </c>
      <c r="H188" s="24"/>
      <c r="I188" s="24">
        <f t="shared" si="4"/>
        <v>2.22</v>
      </c>
      <c r="J188" s="20" t="s">
        <v>2743</v>
      </c>
      <c r="K188" s="24">
        <f t="shared" si="5"/>
        <v>6.66</v>
      </c>
      <c r="L188" s="29">
        <f t="shared" si="6"/>
        <v>33.3</v>
      </c>
      <c r="M188" s="20"/>
      <c r="N188" s="20"/>
    </row>
    <row r="189" spans="1:14">
      <c r="A189" s="20">
        <v>184</v>
      </c>
      <c r="B189" s="23" t="s">
        <v>3288</v>
      </c>
      <c r="C189" s="23" t="s">
        <v>18</v>
      </c>
      <c r="D189" s="23" t="s">
        <v>3289</v>
      </c>
      <c r="E189" s="22" t="s">
        <v>3290</v>
      </c>
      <c r="F189" s="22"/>
      <c r="G189" s="23">
        <v>2.19</v>
      </c>
      <c r="H189" s="24"/>
      <c r="I189" s="24">
        <f>G189</f>
        <v>2.19</v>
      </c>
      <c r="J189" s="20" t="s">
        <v>2743</v>
      </c>
      <c r="K189" s="24">
        <f t="shared" si="5"/>
        <v>6.57</v>
      </c>
      <c r="L189" s="29">
        <f t="shared" si="6"/>
        <v>32.85</v>
      </c>
      <c r="M189" s="20"/>
      <c r="N189" s="20"/>
    </row>
    <row r="190" spans="1:14">
      <c r="A190" s="20">
        <v>185</v>
      </c>
      <c r="B190" s="23" t="s">
        <v>3291</v>
      </c>
      <c r="C190" s="23" t="s">
        <v>18</v>
      </c>
      <c r="D190" s="23" t="s">
        <v>3292</v>
      </c>
      <c r="E190" s="22" t="s">
        <v>3293</v>
      </c>
      <c r="F190" s="22"/>
      <c r="G190" s="23">
        <v>2.16</v>
      </c>
      <c r="H190" s="24"/>
      <c r="I190" s="24">
        <f t="shared" ref="I190:I202" si="13">G190</f>
        <v>2.16</v>
      </c>
      <c r="J190" s="20" t="s">
        <v>2786</v>
      </c>
      <c r="K190" s="24">
        <f t="shared" si="5"/>
        <v>6.48</v>
      </c>
      <c r="L190" s="29">
        <f t="shared" si="6"/>
        <v>32.4</v>
      </c>
      <c r="M190" s="20"/>
      <c r="N190" s="20"/>
    </row>
    <row r="191" spans="1:14">
      <c r="A191" s="20">
        <v>186</v>
      </c>
      <c r="B191" s="23" t="s">
        <v>3294</v>
      </c>
      <c r="C191" s="23" t="s">
        <v>18</v>
      </c>
      <c r="D191" s="23" t="s">
        <v>3295</v>
      </c>
      <c r="E191" s="22" t="s">
        <v>3296</v>
      </c>
      <c r="F191" s="22"/>
      <c r="G191" s="23">
        <v>1.7</v>
      </c>
      <c r="H191" s="24"/>
      <c r="I191" s="24">
        <f t="shared" si="13"/>
        <v>1.7</v>
      </c>
      <c r="J191" s="20" t="s">
        <v>2786</v>
      </c>
      <c r="K191" s="24">
        <f t="shared" si="5"/>
        <v>5.1</v>
      </c>
      <c r="L191" s="29">
        <f t="shared" si="6"/>
        <v>25.5</v>
      </c>
      <c r="M191" s="20"/>
      <c r="N191" s="20"/>
    </row>
    <row r="192" spans="1:14">
      <c r="A192" s="20">
        <v>187</v>
      </c>
      <c r="B192" s="23" t="s">
        <v>3297</v>
      </c>
      <c r="C192" s="23" t="s">
        <v>18</v>
      </c>
      <c r="D192" s="23" t="s">
        <v>3298</v>
      </c>
      <c r="E192" s="22" t="s">
        <v>3299</v>
      </c>
      <c r="F192" s="22"/>
      <c r="G192" s="23">
        <v>3.61</v>
      </c>
      <c r="H192" s="24"/>
      <c r="I192" s="24">
        <f t="shared" si="13"/>
        <v>3.61</v>
      </c>
      <c r="J192" s="20" t="s">
        <v>2799</v>
      </c>
      <c r="K192" s="24">
        <f t="shared" si="5"/>
        <v>10.83</v>
      </c>
      <c r="L192" s="29">
        <f t="shared" si="6"/>
        <v>54.15</v>
      </c>
      <c r="M192" s="20"/>
      <c r="N192" s="20"/>
    </row>
    <row r="193" customFormat="1" spans="1:14">
      <c r="A193" s="20">
        <v>188</v>
      </c>
      <c r="B193" s="23" t="s">
        <v>3300</v>
      </c>
      <c r="C193" s="23" t="s">
        <v>18</v>
      </c>
      <c r="D193" s="23" t="s">
        <v>3301</v>
      </c>
      <c r="E193" s="22" t="s">
        <v>3302</v>
      </c>
      <c r="F193" s="22"/>
      <c r="G193" s="23">
        <v>2.11</v>
      </c>
      <c r="H193" s="24"/>
      <c r="I193" s="24">
        <f t="shared" si="13"/>
        <v>2.11</v>
      </c>
      <c r="J193" s="20" t="s">
        <v>2799</v>
      </c>
      <c r="K193" s="24">
        <f t="shared" ref="K193:K202" si="14">I193*3</f>
        <v>6.33</v>
      </c>
      <c r="L193" s="29">
        <f t="shared" ref="L193:L202" si="15">I193*15</f>
        <v>31.65</v>
      </c>
      <c r="M193" s="20"/>
      <c r="N193" s="20"/>
    </row>
    <row r="194" customFormat="1" spans="1:14">
      <c r="A194" s="20">
        <v>189</v>
      </c>
      <c r="B194" s="23" t="s">
        <v>3303</v>
      </c>
      <c r="C194" s="23" t="s">
        <v>18</v>
      </c>
      <c r="D194" s="23" t="s">
        <v>3304</v>
      </c>
      <c r="E194" s="22" t="s">
        <v>3305</v>
      </c>
      <c r="F194" s="22"/>
      <c r="G194" s="23">
        <v>2.65</v>
      </c>
      <c r="H194" s="24"/>
      <c r="I194" s="24">
        <f t="shared" si="13"/>
        <v>2.65</v>
      </c>
      <c r="J194" s="20" t="s">
        <v>2799</v>
      </c>
      <c r="K194" s="24">
        <f t="shared" si="14"/>
        <v>7.95</v>
      </c>
      <c r="L194" s="29">
        <f t="shared" si="15"/>
        <v>39.75</v>
      </c>
      <c r="M194" s="20"/>
      <c r="N194" s="20"/>
    </row>
    <row r="195" customFormat="1" spans="1:14">
      <c r="A195" s="20">
        <v>190</v>
      </c>
      <c r="B195" s="23" t="s">
        <v>3306</v>
      </c>
      <c r="C195" s="23" t="s">
        <v>18</v>
      </c>
      <c r="D195" s="23" t="s">
        <v>3307</v>
      </c>
      <c r="E195" s="22" t="s">
        <v>3308</v>
      </c>
      <c r="F195" s="22"/>
      <c r="G195" s="23">
        <v>1.25</v>
      </c>
      <c r="H195" s="24"/>
      <c r="I195" s="24">
        <f t="shared" si="13"/>
        <v>1.25</v>
      </c>
      <c r="J195" s="20" t="s">
        <v>2799</v>
      </c>
      <c r="K195" s="24">
        <f t="shared" si="14"/>
        <v>3.75</v>
      </c>
      <c r="L195" s="29">
        <f t="shared" si="15"/>
        <v>18.75</v>
      </c>
      <c r="M195" s="20"/>
      <c r="N195" s="20"/>
    </row>
    <row r="196" customFormat="1" spans="1:14">
      <c r="A196" s="20">
        <v>191</v>
      </c>
      <c r="B196" s="23" t="s">
        <v>3309</v>
      </c>
      <c r="C196" s="23" t="s">
        <v>18</v>
      </c>
      <c r="D196" s="23" t="s">
        <v>3310</v>
      </c>
      <c r="E196" s="22" t="s">
        <v>3311</v>
      </c>
      <c r="F196" s="22"/>
      <c r="G196" s="23">
        <v>2.07</v>
      </c>
      <c r="H196" s="24"/>
      <c r="I196" s="24">
        <f t="shared" si="13"/>
        <v>2.07</v>
      </c>
      <c r="J196" s="20" t="s">
        <v>2799</v>
      </c>
      <c r="K196" s="24">
        <f t="shared" si="14"/>
        <v>6.21</v>
      </c>
      <c r="L196" s="29">
        <f t="shared" si="15"/>
        <v>31.05</v>
      </c>
      <c r="M196" s="20"/>
      <c r="N196" s="20"/>
    </row>
    <row r="197" customFormat="1" spans="1:14">
      <c r="A197" s="20">
        <v>192</v>
      </c>
      <c r="B197" s="23" t="s">
        <v>3312</v>
      </c>
      <c r="C197" s="23" t="s">
        <v>18</v>
      </c>
      <c r="D197" s="23" t="s">
        <v>3313</v>
      </c>
      <c r="E197" s="22" t="s">
        <v>3314</v>
      </c>
      <c r="F197" s="22"/>
      <c r="G197" s="23">
        <v>2.04</v>
      </c>
      <c r="H197" s="24"/>
      <c r="I197" s="24">
        <f t="shared" si="13"/>
        <v>2.04</v>
      </c>
      <c r="J197" s="20" t="s">
        <v>2799</v>
      </c>
      <c r="K197" s="24">
        <f t="shared" si="14"/>
        <v>6.12</v>
      </c>
      <c r="L197" s="29">
        <f t="shared" si="15"/>
        <v>30.6</v>
      </c>
      <c r="M197" s="20"/>
      <c r="N197" s="20"/>
    </row>
    <row r="198" customFormat="1" spans="1:14">
      <c r="A198" s="20">
        <v>193</v>
      </c>
      <c r="B198" s="23" t="s">
        <v>3315</v>
      </c>
      <c r="C198" s="23" t="s">
        <v>18</v>
      </c>
      <c r="D198" s="23" t="s">
        <v>3316</v>
      </c>
      <c r="E198" s="22" t="s">
        <v>3317</v>
      </c>
      <c r="F198" s="22"/>
      <c r="G198" s="23">
        <v>2.17</v>
      </c>
      <c r="H198" s="24"/>
      <c r="I198" s="24">
        <f t="shared" si="13"/>
        <v>2.17</v>
      </c>
      <c r="J198" s="20" t="s">
        <v>2799</v>
      </c>
      <c r="K198" s="24">
        <f t="shared" si="14"/>
        <v>6.51</v>
      </c>
      <c r="L198" s="29">
        <f t="shared" si="15"/>
        <v>32.55</v>
      </c>
      <c r="M198" s="20"/>
      <c r="N198" s="20"/>
    </row>
    <row r="199" customFormat="1" spans="1:14">
      <c r="A199" s="20">
        <v>194</v>
      </c>
      <c r="B199" s="23" t="s">
        <v>3318</v>
      </c>
      <c r="C199" s="23" t="s">
        <v>18</v>
      </c>
      <c r="D199" s="23" t="s">
        <v>3319</v>
      </c>
      <c r="E199" s="22" t="s">
        <v>3320</v>
      </c>
      <c r="F199" s="22"/>
      <c r="G199" s="23">
        <v>2.21</v>
      </c>
      <c r="H199" s="24"/>
      <c r="I199" s="24">
        <f t="shared" si="13"/>
        <v>2.21</v>
      </c>
      <c r="J199" s="20" t="s">
        <v>2786</v>
      </c>
      <c r="K199" s="24">
        <f t="shared" si="14"/>
        <v>6.63</v>
      </c>
      <c r="L199" s="29">
        <f t="shared" si="15"/>
        <v>33.15</v>
      </c>
      <c r="M199" s="20"/>
      <c r="N199" s="20"/>
    </row>
    <row r="200" customFormat="1" spans="1:14">
      <c r="A200" s="20">
        <v>195</v>
      </c>
      <c r="B200" s="23" t="s">
        <v>3321</v>
      </c>
      <c r="C200" s="23" t="s">
        <v>18</v>
      </c>
      <c r="D200" s="23" t="s">
        <v>3322</v>
      </c>
      <c r="E200" s="22" t="s">
        <v>3323</v>
      </c>
      <c r="F200" s="22"/>
      <c r="G200" s="23">
        <v>2.16</v>
      </c>
      <c r="H200" s="24"/>
      <c r="I200" s="24">
        <f t="shared" si="13"/>
        <v>2.16</v>
      </c>
      <c r="J200" s="20" t="s">
        <v>2786</v>
      </c>
      <c r="K200" s="24">
        <f t="shared" si="14"/>
        <v>6.48</v>
      </c>
      <c r="L200" s="29">
        <f t="shared" si="15"/>
        <v>32.4</v>
      </c>
      <c r="M200" s="20"/>
      <c r="N200" s="20"/>
    </row>
    <row r="201" customFormat="1" spans="1:14">
      <c r="A201" s="20">
        <v>196</v>
      </c>
      <c r="B201" s="23" t="s">
        <v>3324</v>
      </c>
      <c r="C201" s="23" t="s">
        <v>18</v>
      </c>
      <c r="D201" s="23" t="s">
        <v>3325</v>
      </c>
      <c r="E201" s="22" t="s">
        <v>3326</v>
      </c>
      <c r="F201" s="22"/>
      <c r="G201" s="23">
        <v>1.5</v>
      </c>
      <c r="H201" s="24"/>
      <c r="I201" s="24">
        <f t="shared" si="13"/>
        <v>1.5</v>
      </c>
      <c r="J201" s="20" t="s">
        <v>2786</v>
      </c>
      <c r="K201" s="24">
        <f t="shared" si="14"/>
        <v>4.5</v>
      </c>
      <c r="L201" s="29">
        <f t="shared" si="15"/>
        <v>22.5</v>
      </c>
      <c r="M201" s="20"/>
      <c r="N201" s="20"/>
    </row>
    <row r="202" customFormat="1" spans="1:14">
      <c r="A202" s="20" t="s">
        <v>16</v>
      </c>
      <c r="B202" s="48"/>
      <c r="C202" s="48" t="s">
        <v>187</v>
      </c>
      <c r="D202" s="48" t="s">
        <v>188</v>
      </c>
      <c r="E202" s="22" t="s">
        <v>189</v>
      </c>
      <c r="F202" s="22"/>
      <c r="G202" s="49">
        <f>SUM(G6:G201)</f>
        <v>704</v>
      </c>
      <c r="H202" s="24"/>
      <c r="I202" s="24">
        <f t="shared" si="13"/>
        <v>704</v>
      </c>
      <c r="J202" s="20"/>
      <c r="K202" s="24">
        <f t="shared" si="14"/>
        <v>2112</v>
      </c>
      <c r="L202" s="29">
        <f t="shared" si="15"/>
        <v>10560</v>
      </c>
      <c r="M202" s="20"/>
      <c r="N202" s="20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N150"/>
  <sheetViews>
    <sheetView topLeftCell="A6" workbookViewId="0">
      <selection activeCell="O19" sqref="O19"/>
    </sheetView>
  </sheetViews>
  <sheetFormatPr defaultColWidth="9" defaultRowHeight="13.5"/>
  <cols>
    <col min="1" max="1" width="7.625" style="1" customWidth="1"/>
    <col min="2" max="2" width="9" style="1"/>
    <col min="3" max="3" width="17.75" style="2" customWidth="1"/>
    <col min="4" max="4" width="19.625" style="1" customWidth="1"/>
    <col min="5" max="5" width="10.875" style="1" customWidth="1"/>
    <col min="6" max="6" width="7.125" style="1" customWidth="1"/>
    <col min="7" max="7" width="7.625" style="1" customWidth="1"/>
    <col min="8" max="8" width="6.75" style="3" customWidth="1"/>
    <col min="9" max="9" width="8" style="1" customWidth="1"/>
    <col min="10" max="10" width="9.875" style="1" customWidth="1"/>
    <col min="11" max="11" width="9" style="3"/>
    <col min="12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3327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3" t="s">
        <v>3328</v>
      </c>
      <c r="C6" s="23" t="s">
        <v>18</v>
      </c>
      <c r="D6" s="23" t="s">
        <v>3329</v>
      </c>
      <c r="E6" s="22" t="s">
        <v>3330</v>
      </c>
      <c r="F6" s="22"/>
      <c r="G6" s="23">
        <v>1.7</v>
      </c>
      <c r="H6" s="24"/>
      <c r="I6" s="24">
        <f>G6</f>
        <v>1.7</v>
      </c>
      <c r="J6" s="20" t="s">
        <v>3331</v>
      </c>
      <c r="K6" s="24">
        <f>I6*3</f>
        <v>5.1</v>
      </c>
      <c r="L6" s="29">
        <f>I6*15</f>
        <v>25.5</v>
      </c>
      <c r="M6" s="20"/>
      <c r="N6" s="20"/>
    </row>
    <row r="7" spans="1:14">
      <c r="A7" s="20">
        <v>2</v>
      </c>
      <c r="B7" s="23" t="s">
        <v>3332</v>
      </c>
      <c r="C7" s="23" t="s">
        <v>18</v>
      </c>
      <c r="D7" s="23" t="s">
        <v>3333</v>
      </c>
      <c r="E7" s="22" t="s">
        <v>3334</v>
      </c>
      <c r="F7" s="22"/>
      <c r="G7" s="23">
        <v>3.88</v>
      </c>
      <c r="H7" s="24"/>
      <c r="I7" s="24">
        <f t="shared" ref="I7:I147" si="0">G7</f>
        <v>3.88</v>
      </c>
      <c r="J7" s="20" t="s">
        <v>3331</v>
      </c>
      <c r="K7" s="24">
        <f t="shared" ref="K7:K91" si="1">I7*3</f>
        <v>11.64</v>
      </c>
      <c r="L7" s="29">
        <f t="shared" ref="L7:L91" si="2">I7*15</f>
        <v>58.2</v>
      </c>
      <c r="M7" s="20"/>
      <c r="N7" s="20"/>
    </row>
    <row r="8" spans="1:14">
      <c r="A8" s="20">
        <v>3</v>
      </c>
      <c r="B8" s="23" t="s">
        <v>3335</v>
      </c>
      <c r="C8" s="23" t="s">
        <v>18</v>
      </c>
      <c r="D8" s="23" t="s">
        <v>3336</v>
      </c>
      <c r="E8" s="22" t="s">
        <v>3337</v>
      </c>
      <c r="F8" s="22"/>
      <c r="G8" s="23">
        <v>3.85</v>
      </c>
      <c r="H8" s="24"/>
      <c r="I8" s="24">
        <f t="shared" si="0"/>
        <v>3.85</v>
      </c>
      <c r="J8" s="20" t="s">
        <v>3331</v>
      </c>
      <c r="K8" s="24">
        <f t="shared" si="1"/>
        <v>11.55</v>
      </c>
      <c r="L8" s="29">
        <f t="shared" si="2"/>
        <v>57.75</v>
      </c>
      <c r="M8" s="20"/>
      <c r="N8" s="20"/>
    </row>
    <row r="9" spans="1:14">
      <c r="A9" s="20">
        <v>4</v>
      </c>
      <c r="B9" s="23" t="s">
        <v>3338</v>
      </c>
      <c r="C9" s="23" t="s">
        <v>18</v>
      </c>
      <c r="D9" s="23" t="s">
        <v>3339</v>
      </c>
      <c r="E9" s="22" t="s">
        <v>3340</v>
      </c>
      <c r="F9" s="22"/>
      <c r="G9" s="23">
        <v>3.41</v>
      </c>
      <c r="H9" s="24"/>
      <c r="I9" s="24">
        <f t="shared" si="0"/>
        <v>3.41</v>
      </c>
      <c r="J9" s="20" t="s">
        <v>3331</v>
      </c>
      <c r="K9" s="24">
        <f t="shared" si="1"/>
        <v>10.23</v>
      </c>
      <c r="L9" s="29">
        <f t="shared" si="2"/>
        <v>51.15</v>
      </c>
      <c r="M9" s="20"/>
      <c r="N9" s="20"/>
    </row>
    <row r="10" spans="1:14">
      <c r="A10" s="20">
        <v>5</v>
      </c>
      <c r="B10" s="23" t="s">
        <v>3341</v>
      </c>
      <c r="C10" s="23" t="s">
        <v>18</v>
      </c>
      <c r="D10" s="23" t="s">
        <v>3342</v>
      </c>
      <c r="E10" s="22" t="s">
        <v>3343</v>
      </c>
      <c r="F10" s="22"/>
      <c r="G10" s="23">
        <v>1.5</v>
      </c>
      <c r="H10" s="24"/>
      <c r="I10" s="24">
        <f t="shared" si="0"/>
        <v>1.5</v>
      </c>
      <c r="J10" s="20" t="s">
        <v>3331</v>
      </c>
      <c r="K10" s="24">
        <f t="shared" si="1"/>
        <v>4.5</v>
      </c>
      <c r="L10" s="29">
        <f t="shared" si="2"/>
        <v>22.5</v>
      </c>
      <c r="M10" s="20"/>
      <c r="N10" s="20"/>
    </row>
    <row r="11" spans="1:14">
      <c r="A11" s="20">
        <v>6</v>
      </c>
      <c r="B11" s="23" t="s">
        <v>3344</v>
      </c>
      <c r="C11" s="23" t="s">
        <v>18</v>
      </c>
      <c r="D11" s="23" t="s">
        <v>3345</v>
      </c>
      <c r="E11" s="22" t="s">
        <v>3346</v>
      </c>
      <c r="F11" s="22"/>
      <c r="G11" s="23">
        <v>2.16</v>
      </c>
      <c r="H11" s="24"/>
      <c r="I11" s="24">
        <f t="shared" si="0"/>
        <v>2.16</v>
      </c>
      <c r="J11" s="20" t="s">
        <v>3331</v>
      </c>
      <c r="K11" s="24">
        <f t="shared" si="1"/>
        <v>6.48</v>
      </c>
      <c r="L11" s="29">
        <f t="shared" si="2"/>
        <v>32.4</v>
      </c>
      <c r="M11" s="20"/>
      <c r="N11" s="20"/>
    </row>
    <row r="12" spans="1:14">
      <c r="A12" s="20">
        <v>7</v>
      </c>
      <c r="B12" s="23" t="s">
        <v>3347</v>
      </c>
      <c r="C12" s="23" t="s">
        <v>18</v>
      </c>
      <c r="D12" s="23" t="s">
        <v>3348</v>
      </c>
      <c r="E12" s="22" t="s">
        <v>3349</v>
      </c>
      <c r="F12" s="22"/>
      <c r="G12" s="23">
        <v>3.52</v>
      </c>
      <c r="H12" s="24"/>
      <c r="I12" s="24">
        <f t="shared" si="0"/>
        <v>3.52</v>
      </c>
      <c r="J12" s="20" t="s">
        <v>3331</v>
      </c>
      <c r="K12" s="24">
        <f t="shared" si="1"/>
        <v>10.56</v>
      </c>
      <c r="L12" s="29">
        <f t="shared" si="2"/>
        <v>52.8</v>
      </c>
      <c r="M12" s="20"/>
      <c r="N12" s="20"/>
    </row>
    <row r="13" spans="1:14">
      <c r="A13" s="20">
        <v>8</v>
      </c>
      <c r="B13" s="23" t="s">
        <v>3030</v>
      </c>
      <c r="C13" s="23" t="s">
        <v>18</v>
      </c>
      <c r="D13" s="23" t="s">
        <v>3350</v>
      </c>
      <c r="E13" s="22" t="s">
        <v>3351</v>
      </c>
      <c r="F13" s="22"/>
      <c r="G13" s="23">
        <v>0.93</v>
      </c>
      <c r="H13" s="24"/>
      <c r="I13" s="24">
        <f t="shared" si="0"/>
        <v>0.93</v>
      </c>
      <c r="J13" s="20" t="s">
        <v>3331</v>
      </c>
      <c r="K13" s="24">
        <f t="shared" si="1"/>
        <v>2.79</v>
      </c>
      <c r="L13" s="29">
        <f t="shared" si="2"/>
        <v>13.95</v>
      </c>
      <c r="M13" s="20"/>
      <c r="N13" s="20"/>
    </row>
    <row r="14" spans="1:14">
      <c r="A14" s="20">
        <v>9</v>
      </c>
      <c r="B14" s="23" t="s">
        <v>3352</v>
      </c>
      <c r="C14" s="23" t="s">
        <v>18</v>
      </c>
      <c r="D14" s="23" t="s">
        <v>3353</v>
      </c>
      <c r="E14" s="22" t="s">
        <v>3354</v>
      </c>
      <c r="F14" s="22"/>
      <c r="G14" s="23">
        <v>4.01</v>
      </c>
      <c r="H14" s="24"/>
      <c r="I14" s="24">
        <f t="shared" si="0"/>
        <v>4.01</v>
      </c>
      <c r="J14" s="20" t="s">
        <v>3331</v>
      </c>
      <c r="K14" s="24">
        <f t="shared" si="1"/>
        <v>12.03</v>
      </c>
      <c r="L14" s="29">
        <f t="shared" si="2"/>
        <v>60.15</v>
      </c>
      <c r="M14" s="20"/>
      <c r="N14" s="20"/>
    </row>
    <row r="15" spans="1:14">
      <c r="A15" s="20">
        <v>10</v>
      </c>
      <c r="B15" s="23" t="s">
        <v>3355</v>
      </c>
      <c r="C15" s="23" t="s">
        <v>18</v>
      </c>
      <c r="D15" s="23" t="s">
        <v>3356</v>
      </c>
      <c r="E15" s="22" t="s">
        <v>3357</v>
      </c>
      <c r="F15" s="22"/>
      <c r="G15" s="23">
        <v>3.41</v>
      </c>
      <c r="H15" s="24"/>
      <c r="I15" s="24">
        <f t="shared" si="0"/>
        <v>3.41</v>
      </c>
      <c r="J15" s="20" t="s">
        <v>3331</v>
      </c>
      <c r="K15" s="24">
        <f t="shared" si="1"/>
        <v>10.23</v>
      </c>
      <c r="L15" s="29">
        <f t="shared" si="2"/>
        <v>51.15</v>
      </c>
      <c r="M15" s="20"/>
      <c r="N15" s="20"/>
    </row>
    <row r="16" spans="1:14">
      <c r="A16" s="20">
        <v>11</v>
      </c>
      <c r="B16" s="23" t="s">
        <v>3358</v>
      </c>
      <c r="C16" s="23" t="s">
        <v>18</v>
      </c>
      <c r="D16" s="23" t="s">
        <v>3359</v>
      </c>
      <c r="E16" s="22" t="s">
        <v>3360</v>
      </c>
      <c r="F16" s="22"/>
      <c r="G16" s="23">
        <v>1.88</v>
      </c>
      <c r="H16" s="24"/>
      <c r="I16" s="24">
        <f t="shared" si="0"/>
        <v>1.88</v>
      </c>
      <c r="J16" s="20" t="s">
        <v>3331</v>
      </c>
      <c r="K16" s="24">
        <f t="shared" si="1"/>
        <v>5.64</v>
      </c>
      <c r="L16" s="29">
        <f t="shared" si="2"/>
        <v>28.2</v>
      </c>
      <c r="M16" s="20"/>
      <c r="N16" s="20"/>
    </row>
    <row r="17" spans="1:14">
      <c r="A17" s="20">
        <v>12</v>
      </c>
      <c r="B17" s="23" t="s">
        <v>3361</v>
      </c>
      <c r="C17" s="23" t="s">
        <v>18</v>
      </c>
      <c r="D17" s="23" t="s">
        <v>3362</v>
      </c>
      <c r="E17" s="22" t="s">
        <v>3363</v>
      </c>
      <c r="F17" s="22"/>
      <c r="G17" s="23">
        <v>1.39</v>
      </c>
      <c r="H17" s="24"/>
      <c r="I17" s="24">
        <f t="shared" si="0"/>
        <v>1.39</v>
      </c>
      <c r="J17" s="20" t="s">
        <v>3331</v>
      </c>
      <c r="K17" s="24">
        <f t="shared" si="1"/>
        <v>4.17</v>
      </c>
      <c r="L17" s="29">
        <f t="shared" si="2"/>
        <v>20.85</v>
      </c>
      <c r="M17" s="20"/>
      <c r="N17" s="20"/>
    </row>
    <row r="18" spans="1:14">
      <c r="A18" s="20">
        <v>13</v>
      </c>
      <c r="B18" s="23" t="s">
        <v>3364</v>
      </c>
      <c r="C18" s="23" t="s">
        <v>18</v>
      </c>
      <c r="D18" s="23" t="s">
        <v>3365</v>
      </c>
      <c r="E18" s="22" t="s">
        <v>1659</v>
      </c>
      <c r="F18" s="22"/>
      <c r="G18" s="23">
        <v>3.68</v>
      </c>
      <c r="H18" s="24"/>
      <c r="I18" s="24">
        <f t="shared" si="0"/>
        <v>3.68</v>
      </c>
      <c r="J18" s="20" t="s">
        <v>3331</v>
      </c>
      <c r="K18" s="24">
        <f t="shared" si="1"/>
        <v>11.04</v>
      </c>
      <c r="L18" s="29">
        <f t="shared" si="2"/>
        <v>55.2</v>
      </c>
      <c r="M18" s="20"/>
      <c r="N18" s="20"/>
    </row>
    <row r="19" spans="1:14">
      <c r="A19" s="20">
        <v>14</v>
      </c>
      <c r="B19" s="23" t="s">
        <v>3366</v>
      </c>
      <c r="C19" s="23" t="s">
        <v>18</v>
      </c>
      <c r="D19" s="23" t="s">
        <v>3367</v>
      </c>
      <c r="E19" s="22" t="s">
        <v>3368</v>
      </c>
      <c r="F19" s="22"/>
      <c r="G19" s="23">
        <v>2.05</v>
      </c>
      <c r="H19" s="24"/>
      <c r="I19" s="24">
        <f t="shared" si="0"/>
        <v>2.05</v>
      </c>
      <c r="J19" s="20" t="s">
        <v>3331</v>
      </c>
      <c r="K19" s="24">
        <f t="shared" si="1"/>
        <v>6.15</v>
      </c>
      <c r="L19" s="29">
        <f t="shared" si="2"/>
        <v>30.75</v>
      </c>
      <c r="M19" s="20"/>
      <c r="N19" s="20"/>
    </row>
    <row r="20" spans="1:14">
      <c r="A20" s="20">
        <v>15</v>
      </c>
      <c r="B20" s="23" t="s">
        <v>3369</v>
      </c>
      <c r="C20" s="23" t="s">
        <v>18</v>
      </c>
      <c r="D20" s="23" t="s">
        <v>3370</v>
      </c>
      <c r="E20" s="22" t="s">
        <v>3371</v>
      </c>
      <c r="F20" s="22"/>
      <c r="G20" s="23">
        <v>0.82</v>
      </c>
      <c r="H20" s="24"/>
      <c r="I20" s="24">
        <f t="shared" si="0"/>
        <v>0.82</v>
      </c>
      <c r="J20" s="20" t="s">
        <v>3331</v>
      </c>
      <c r="K20" s="24">
        <f t="shared" si="1"/>
        <v>2.46</v>
      </c>
      <c r="L20" s="29">
        <f t="shared" si="2"/>
        <v>12.3</v>
      </c>
      <c r="M20" s="20"/>
      <c r="N20" s="20"/>
    </row>
    <row r="21" spans="1:14">
      <c r="A21" s="20">
        <v>16</v>
      </c>
      <c r="B21" s="23" t="s">
        <v>3372</v>
      </c>
      <c r="C21" s="23" t="s">
        <v>18</v>
      </c>
      <c r="D21" s="23" t="s">
        <v>3373</v>
      </c>
      <c r="E21" s="22" t="s">
        <v>3374</v>
      </c>
      <c r="F21" s="22"/>
      <c r="G21" s="23">
        <v>1.04</v>
      </c>
      <c r="H21" s="24"/>
      <c r="I21" s="24">
        <f t="shared" si="0"/>
        <v>1.04</v>
      </c>
      <c r="J21" s="20" t="s">
        <v>3331</v>
      </c>
      <c r="K21" s="24">
        <f t="shared" si="1"/>
        <v>3.12</v>
      </c>
      <c r="L21" s="29">
        <f t="shared" si="2"/>
        <v>15.6</v>
      </c>
      <c r="M21" s="20"/>
      <c r="N21" s="20"/>
    </row>
    <row r="22" spans="1:14">
      <c r="A22" s="20">
        <v>17</v>
      </c>
      <c r="B22" s="23" t="s">
        <v>3375</v>
      </c>
      <c r="C22" s="23" t="s">
        <v>18</v>
      </c>
      <c r="D22" s="23" t="s">
        <v>3376</v>
      </c>
      <c r="E22" s="22" t="s">
        <v>3377</v>
      </c>
      <c r="F22" s="22"/>
      <c r="G22" s="23">
        <v>0.58</v>
      </c>
      <c r="H22" s="24"/>
      <c r="I22" s="24">
        <f t="shared" si="0"/>
        <v>0.58</v>
      </c>
      <c r="J22" s="20" t="s">
        <v>3331</v>
      </c>
      <c r="K22" s="24">
        <f t="shared" si="1"/>
        <v>1.74</v>
      </c>
      <c r="L22" s="29">
        <f t="shared" si="2"/>
        <v>8.7</v>
      </c>
      <c r="M22" s="20"/>
      <c r="N22" s="20"/>
    </row>
    <row r="23" spans="1:14">
      <c r="A23" s="20">
        <v>18</v>
      </c>
      <c r="B23" s="23" t="s">
        <v>3378</v>
      </c>
      <c r="C23" s="23" t="s">
        <v>18</v>
      </c>
      <c r="D23" s="23" t="s">
        <v>3379</v>
      </c>
      <c r="E23" s="22" t="s">
        <v>3380</v>
      </c>
      <c r="F23" s="22"/>
      <c r="G23" s="23">
        <v>0.85</v>
      </c>
      <c r="H23" s="24"/>
      <c r="I23" s="24">
        <f t="shared" si="0"/>
        <v>0.85</v>
      </c>
      <c r="J23" s="20" t="s">
        <v>3331</v>
      </c>
      <c r="K23" s="24">
        <f t="shared" si="1"/>
        <v>2.55</v>
      </c>
      <c r="L23" s="29">
        <f t="shared" si="2"/>
        <v>12.75</v>
      </c>
      <c r="M23" s="20"/>
      <c r="N23" s="20"/>
    </row>
    <row r="24" spans="1:14">
      <c r="A24" s="20">
        <v>19</v>
      </c>
      <c r="B24" s="23" t="s">
        <v>3381</v>
      </c>
      <c r="C24" s="23" t="s">
        <v>18</v>
      </c>
      <c r="D24" s="23" t="s">
        <v>3382</v>
      </c>
      <c r="E24" s="22" t="s">
        <v>3383</v>
      </c>
      <c r="F24" s="22"/>
      <c r="G24" s="23">
        <v>2.58</v>
      </c>
      <c r="H24" s="24"/>
      <c r="I24" s="24">
        <f t="shared" si="0"/>
        <v>2.58</v>
      </c>
      <c r="J24" s="20" t="s">
        <v>3331</v>
      </c>
      <c r="K24" s="24">
        <f t="shared" si="1"/>
        <v>7.74</v>
      </c>
      <c r="L24" s="29">
        <f t="shared" si="2"/>
        <v>38.7</v>
      </c>
      <c r="M24" s="20"/>
      <c r="N24" s="20"/>
    </row>
    <row r="25" spans="1:14">
      <c r="A25" s="20">
        <v>20</v>
      </c>
      <c r="B25" s="23" t="s">
        <v>3384</v>
      </c>
      <c r="C25" s="23" t="s">
        <v>18</v>
      </c>
      <c r="D25" s="23" t="s">
        <v>3385</v>
      </c>
      <c r="E25" s="22" t="s">
        <v>3386</v>
      </c>
      <c r="F25" s="22"/>
      <c r="G25" s="23">
        <v>3.88</v>
      </c>
      <c r="H25" s="24"/>
      <c r="I25" s="24">
        <f t="shared" si="0"/>
        <v>3.88</v>
      </c>
      <c r="J25" s="20" t="s">
        <v>3331</v>
      </c>
      <c r="K25" s="24">
        <f t="shared" si="1"/>
        <v>11.64</v>
      </c>
      <c r="L25" s="29">
        <f t="shared" si="2"/>
        <v>58.2</v>
      </c>
      <c r="M25" s="20"/>
      <c r="N25" s="20"/>
    </row>
    <row r="26" spans="1:14">
      <c r="A26" s="20">
        <v>21</v>
      </c>
      <c r="B26" s="23" t="s">
        <v>3387</v>
      </c>
      <c r="C26" s="23" t="s">
        <v>18</v>
      </c>
      <c r="D26" s="23" t="s">
        <v>3388</v>
      </c>
      <c r="E26" s="22" t="s">
        <v>3389</v>
      </c>
      <c r="F26" s="22"/>
      <c r="G26" s="23">
        <v>2.16</v>
      </c>
      <c r="H26" s="24"/>
      <c r="I26" s="24">
        <f t="shared" si="0"/>
        <v>2.16</v>
      </c>
      <c r="J26" s="20" t="s">
        <v>3331</v>
      </c>
      <c r="K26" s="24">
        <f t="shared" si="1"/>
        <v>6.48</v>
      </c>
      <c r="L26" s="29">
        <f t="shared" si="2"/>
        <v>32.4</v>
      </c>
      <c r="M26" s="20"/>
      <c r="N26" s="20"/>
    </row>
    <row r="27" spans="1:14">
      <c r="A27" s="20">
        <v>22</v>
      </c>
      <c r="B27" s="23" t="s">
        <v>3390</v>
      </c>
      <c r="C27" s="23" t="s">
        <v>18</v>
      </c>
      <c r="D27" s="23" t="s">
        <v>3391</v>
      </c>
      <c r="E27" s="22" t="s">
        <v>3392</v>
      </c>
      <c r="F27" s="22"/>
      <c r="G27" s="23">
        <v>2.3</v>
      </c>
      <c r="H27" s="24"/>
      <c r="I27" s="24">
        <f>G27</f>
        <v>2.3</v>
      </c>
      <c r="J27" s="20" t="s">
        <v>3331</v>
      </c>
      <c r="K27" s="24">
        <f t="shared" si="1"/>
        <v>6.9</v>
      </c>
      <c r="L27" s="29">
        <f t="shared" si="2"/>
        <v>34.5</v>
      </c>
      <c r="M27" s="20"/>
      <c r="N27" s="20"/>
    </row>
    <row r="28" spans="1:14">
      <c r="A28" s="20">
        <v>23</v>
      </c>
      <c r="B28" s="23" t="s">
        <v>3393</v>
      </c>
      <c r="C28" s="23" t="s">
        <v>18</v>
      </c>
      <c r="D28" s="23" t="s">
        <v>3394</v>
      </c>
      <c r="E28" s="22" t="s">
        <v>3395</v>
      </c>
      <c r="F28" s="22"/>
      <c r="G28" s="23">
        <v>3.01</v>
      </c>
      <c r="H28" s="24"/>
      <c r="I28" s="24">
        <f t="shared" ref="I28:I47" si="3">G28</f>
        <v>3.01</v>
      </c>
      <c r="J28" s="20" t="s">
        <v>3331</v>
      </c>
      <c r="K28" s="24">
        <f t="shared" ref="K28:K47" si="4">I28*3</f>
        <v>9.03</v>
      </c>
      <c r="L28" s="29">
        <f t="shared" ref="L28:L47" si="5">I28*15</f>
        <v>45.15</v>
      </c>
      <c r="M28" s="20"/>
      <c r="N28" s="20"/>
    </row>
    <row r="29" spans="1:14">
      <c r="A29" s="20">
        <v>24</v>
      </c>
      <c r="B29" s="23" t="s">
        <v>3396</v>
      </c>
      <c r="C29" s="23" t="s">
        <v>18</v>
      </c>
      <c r="D29" s="23" t="s">
        <v>3397</v>
      </c>
      <c r="E29" s="22" t="s">
        <v>3398</v>
      </c>
      <c r="F29" s="22"/>
      <c r="G29" s="23">
        <v>2.63</v>
      </c>
      <c r="H29" s="24"/>
      <c r="I29" s="24">
        <f t="shared" si="3"/>
        <v>2.63</v>
      </c>
      <c r="J29" s="20" t="s">
        <v>3331</v>
      </c>
      <c r="K29" s="24">
        <f t="shared" si="4"/>
        <v>7.89</v>
      </c>
      <c r="L29" s="29">
        <f t="shared" si="5"/>
        <v>39.45</v>
      </c>
      <c r="M29" s="20"/>
      <c r="N29" s="20"/>
    </row>
    <row r="30" spans="1:14">
      <c r="A30" s="20">
        <v>25</v>
      </c>
      <c r="B30" s="23" t="s">
        <v>3399</v>
      </c>
      <c r="C30" s="23" t="s">
        <v>18</v>
      </c>
      <c r="D30" s="23" t="s">
        <v>3400</v>
      </c>
      <c r="E30" s="22" t="s">
        <v>3401</v>
      </c>
      <c r="F30" s="22"/>
      <c r="G30" s="23">
        <v>1.7</v>
      </c>
      <c r="H30" s="24"/>
      <c r="I30" s="24">
        <f t="shared" si="3"/>
        <v>1.7</v>
      </c>
      <c r="J30" s="20" t="s">
        <v>3331</v>
      </c>
      <c r="K30" s="24">
        <f t="shared" si="4"/>
        <v>5.1</v>
      </c>
      <c r="L30" s="29">
        <f t="shared" si="5"/>
        <v>25.5</v>
      </c>
      <c r="M30" s="20"/>
      <c r="N30" s="20"/>
    </row>
    <row r="31" spans="1:14">
      <c r="A31" s="20">
        <v>26</v>
      </c>
      <c r="B31" s="23" t="s">
        <v>3402</v>
      </c>
      <c r="C31" s="23" t="s">
        <v>18</v>
      </c>
      <c r="D31" s="23" t="s">
        <v>3403</v>
      </c>
      <c r="E31" s="22" t="s">
        <v>3404</v>
      </c>
      <c r="F31" s="22"/>
      <c r="G31" s="23">
        <v>1.5</v>
      </c>
      <c r="H31" s="24"/>
      <c r="I31" s="24">
        <f t="shared" si="3"/>
        <v>1.5</v>
      </c>
      <c r="J31" s="20" t="s">
        <v>3331</v>
      </c>
      <c r="K31" s="24">
        <f t="shared" si="4"/>
        <v>4.5</v>
      </c>
      <c r="L31" s="29">
        <f t="shared" si="5"/>
        <v>22.5</v>
      </c>
      <c r="M31" s="20"/>
      <c r="N31" s="20"/>
    </row>
    <row r="32" spans="1:14">
      <c r="A32" s="20">
        <v>27</v>
      </c>
      <c r="B32" s="23" t="s">
        <v>3405</v>
      </c>
      <c r="C32" s="23" t="s">
        <v>18</v>
      </c>
      <c r="D32" s="23" t="s">
        <v>3406</v>
      </c>
      <c r="E32" s="22" t="s">
        <v>3407</v>
      </c>
      <c r="F32" s="22"/>
      <c r="G32" s="23">
        <v>4.83</v>
      </c>
      <c r="H32" s="24"/>
      <c r="I32" s="24">
        <f t="shared" si="3"/>
        <v>4.83</v>
      </c>
      <c r="J32" s="20" t="s">
        <v>3331</v>
      </c>
      <c r="K32" s="24">
        <f t="shared" si="4"/>
        <v>14.49</v>
      </c>
      <c r="L32" s="29">
        <f t="shared" si="5"/>
        <v>72.45</v>
      </c>
      <c r="M32" s="20"/>
      <c r="N32" s="20"/>
    </row>
    <row r="33" spans="1:14">
      <c r="A33" s="20">
        <v>28</v>
      </c>
      <c r="B33" s="23" t="s">
        <v>3408</v>
      </c>
      <c r="C33" s="23" t="s">
        <v>18</v>
      </c>
      <c r="D33" s="23" t="s">
        <v>3409</v>
      </c>
      <c r="E33" s="22" t="s">
        <v>3410</v>
      </c>
      <c r="F33" s="22"/>
      <c r="G33" s="23">
        <v>2.7</v>
      </c>
      <c r="H33" s="24"/>
      <c r="I33" s="24">
        <f t="shared" si="3"/>
        <v>2.7</v>
      </c>
      <c r="J33" s="20" t="s">
        <v>3331</v>
      </c>
      <c r="K33" s="24">
        <f t="shared" si="4"/>
        <v>8.1</v>
      </c>
      <c r="L33" s="29">
        <f t="shared" si="5"/>
        <v>40.5</v>
      </c>
      <c r="M33" s="20"/>
      <c r="N33" s="20"/>
    </row>
    <row r="34" spans="1:14">
      <c r="A34" s="20">
        <v>29</v>
      </c>
      <c r="B34" s="23" t="s">
        <v>3411</v>
      </c>
      <c r="C34" s="23" t="s">
        <v>18</v>
      </c>
      <c r="D34" s="23" t="s">
        <v>3412</v>
      </c>
      <c r="E34" s="22" t="s">
        <v>3413</v>
      </c>
      <c r="F34" s="22"/>
      <c r="G34" s="23">
        <v>3.02</v>
      </c>
      <c r="H34" s="24"/>
      <c r="I34" s="24">
        <f t="shared" si="3"/>
        <v>3.02</v>
      </c>
      <c r="J34" s="20" t="s">
        <v>3331</v>
      </c>
      <c r="K34" s="24">
        <f t="shared" si="4"/>
        <v>9.06</v>
      </c>
      <c r="L34" s="29">
        <f t="shared" si="5"/>
        <v>45.3</v>
      </c>
      <c r="M34" s="20"/>
      <c r="N34" s="20"/>
    </row>
    <row r="35" spans="1:14">
      <c r="A35" s="20">
        <v>30</v>
      </c>
      <c r="B35" s="23" t="s">
        <v>3414</v>
      </c>
      <c r="C35" s="23" t="s">
        <v>18</v>
      </c>
      <c r="D35" s="23" t="s">
        <v>3415</v>
      </c>
      <c r="E35" s="22" t="s">
        <v>3416</v>
      </c>
      <c r="F35" s="22"/>
      <c r="G35" s="23">
        <v>2.27</v>
      </c>
      <c r="H35" s="24"/>
      <c r="I35" s="24">
        <f t="shared" si="3"/>
        <v>2.27</v>
      </c>
      <c r="J35" s="20" t="s">
        <v>3331</v>
      </c>
      <c r="K35" s="24">
        <f t="shared" si="4"/>
        <v>6.81</v>
      </c>
      <c r="L35" s="29">
        <f t="shared" si="5"/>
        <v>34.05</v>
      </c>
      <c r="M35" s="20"/>
      <c r="N35" s="20"/>
    </row>
    <row r="36" spans="1:14">
      <c r="A36" s="20">
        <v>31</v>
      </c>
      <c r="B36" s="23" t="s">
        <v>3417</v>
      </c>
      <c r="C36" s="30" t="s">
        <v>18</v>
      </c>
      <c r="D36" s="23" t="s">
        <v>3418</v>
      </c>
      <c r="E36" s="22" t="s">
        <v>3419</v>
      </c>
      <c r="F36" s="22"/>
      <c r="G36" s="23">
        <v>1.71</v>
      </c>
      <c r="H36" s="24"/>
      <c r="I36" s="24">
        <f t="shared" si="3"/>
        <v>1.71</v>
      </c>
      <c r="J36" s="20" t="s">
        <v>3331</v>
      </c>
      <c r="K36" s="24">
        <f t="shared" si="4"/>
        <v>5.13</v>
      </c>
      <c r="L36" s="29">
        <f t="shared" si="5"/>
        <v>25.65</v>
      </c>
      <c r="M36" s="20"/>
      <c r="N36" s="20"/>
    </row>
    <row r="37" spans="1:14">
      <c r="A37" s="20">
        <v>32</v>
      </c>
      <c r="B37" s="23" t="s">
        <v>3420</v>
      </c>
      <c r="C37" s="23" t="s">
        <v>18</v>
      </c>
      <c r="D37" s="23" t="s">
        <v>3421</v>
      </c>
      <c r="E37" s="22" t="s">
        <v>3422</v>
      </c>
      <c r="F37" s="22"/>
      <c r="G37" s="23">
        <v>2.19</v>
      </c>
      <c r="H37" s="24"/>
      <c r="I37" s="24">
        <f t="shared" si="3"/>
        <v>2.19</v>
      </c>
      <c r="J37" s="20" t="s">
        <v>3331</v>
      </c>
      <c r="K37" s="24">
        <f t="shared" si="4"/>
        <v>6.57</v>
      </c>
      <c r="L37" s="29">
        <f t="shared" si="5"/>
        <v>32.85</v>
      </c>
      <c r="M37" s="20"/>
      <c r="N37" s="20"/>
    </row>
    <row r="38" spans="1:14">
      <c r="A38" s="20">
        <v>33</v>
      </c>
      <c r="B38" s="23" t="s">
        <v>3423</v>
      </c>
      <c r="C38" s="23" t="s">
        <v>18</v>
      </c>
      <c r="D38" s="23" t="s">
        <v>3424</v>
      </c>
      <c r="E38" s="22" t="s">
        <v>3425</v>
      </c>
      <c r="F38" s="22"/>
      <c r="G38" s="23">
        <v>3.43</v>
      </c>
      <c r="H38" s="24"/>
      <c r="I38" s="24">
        <f t="shared" si="3"/>
        <v>3.43</v>
      </c>
      <c r="J38" s="20" t="s">
        <v>3331</v>
      </c>
      <c r="K38" s="24">
        <f t="shared" si="4"/>
        <v>10.29</v>
      </c>
      <c r="L38" s="29">
        <f t="shared" si="5"/>
        <v>51.45</v>
      </c>
      <c r="M38" s="20"/>
      <c r="N38" s="20"/>
    </row>
    <row r="39" spans="1:14">
      <c r="A39" s="20">
        <v>34</v>
      </c>
      <c r="B39" s="23" t="s">
        <v>3426</v>
      </c>
      <c r="C39" s="23" t="s">
        <v>18</v>
      </c>
      <c r="D39" s="23" t="s">
        <v>3427</v>
      </c>
      <c r="E39" s="22" t="s">
        <v>3428</v>
      </c>
      <c r="F39" s="22"/>
      <c r="G39" s="23">
        <v>2.27</v>
      </c>
      <c r="H39" s="24"/>
      <c r="I39" s="24">
        <f t="shared" si="3"/>
        <v>2.27</v>
      </c>
      <c r="J39" s="20" t="s">
        <v>3331</v>
      </c>
      <c r="K39" s="24">
        <f t="shared" si="4"/>
        <v>6.81</v>
      </c>
      <c r="L39" s="29">
        <f t="shared" si="5"/>
        <v>34.05</v>
      </c>
      <c r="M39" s="20"/>
      <c r="N39" s="20"/>
    </row>
    <row r="40" spans="1:14">
      <c r="A40" s="20">
        <v>35</v>
      </c>
      <c r="B40" s="23" t="s">
        <v>3429</v>
      </c>
      <c r="C40" s="23" t="s">
        <v>3430</v>
      </c>
      <c r="D40" s="23" t="s">
        <v>3431</v>
      </c>
      <c r="E40" s="22" t="s">
        <v>3432</v>
      </c>
      <c r="F40" s="22"/>
      <c r="G40" s="23">
        <v>1.71</v>
      </c>
      <c r="H40" s="24"/>
      <c r="I40" s="24">
        <f t="shared" si="3"/>
        <v>1.71</v>
      </c>
      <c r="J40" s="20" t="s">
        <v>3331</v>
      </c>
      <c r="K40" s="24">
        <f t="shared" si="4"/>
        <v>5.13</v>
      </c>
      <c r="L40" s="29">
        <f t="shared" si="5"/>
        <v>25.65</v>
      </c>
      <c r="M40" s="20"/>
      <c r="N40" s="20"/>
    </row>
    <row r="41" spans="1:14">
      <c r="A41" s="20">
        <v>36</v>
      </c>
      <c r="B41" s="23" t="s">
        <v>3433</v>
      </c>
      <c r="C41" s="23" t="s">
        <v>18</v>
      </c>
      <c r="D41" s="23" t="s">
        <v>3434</v>
      </c>
      <c r="E41" s="22" t="s">
        <v>3435</v>
      </c>
      <c r="F41" s="22"/>
      <c r="G41" s="23">
        <v>3.53</v>
      </c>
      <c r="H41" s="24"/>
      <c r="I41" s="24">
        <f t="shared" si="3"/>
        <v>3.53</v>
      </c>
      <c r="J41" s="20" t="s">
        <v>3331</v>
      </c>
      <c r="K41" s="24">
        <f t="shared" si="4"/>
        <v>10.59</v>
      </c>
      <c r="L41" s="29">
        <f t="shared" si="5"/>
        <v>52.95</v>
      </c>
      <c r="M41" s="20"/>
      <c r="N41" s="20"/>
    </row>
    <row r="42" spans="1:14">
      <c r="A42" s="20">
        <v>37</v>
      </c>
      <c r="B42" s="23" t="s">
        <v>3436</v>
      </c>
      <c r="C42" s="23" t="s">
        <v>18</v>
      </c>
      <c r="D42" s="23" t="s">
        <v>3437</v>
      </c>
      <c r="E42" s="22" t="s">
        <v>3438</v>
      </c>
      <c r="F42" s="22"/>
      <c r="G42" s="23">
        <v>2.19</v>
      </c>
      <c r="H42" s="24"/>
      <c r="I42" s="24">
        <f t="shared" si="3"/>
        <v>2.19</v>
      </c>
      <c r="J42" s="20" t="s">
        <v>3331</v>
      </c>
      <c r="K42" s="24">
        <f t="shared" si="4"/>
        <v>6.57</v>
      </c>
      <c r="L42" s="29">
        <f t="shared" si="5"/>
        <v>32.85</v>
      </c>
      <c r="M42" s="20"/>
      <c r="N42" s="20"/>
    </row>
    <row r="43" spans="1:14">
      <c r="A43" s="20">
        <v>38</v>
      </c>
      <c r="B43" s="23" t="s">
        <v>3439</v>
      </c>
      <c r="C43" s="23" t="s">
        <v>18</v>
      </c>
      <c r="D43" s="23" t="s">
        <v>3440</v>
      </c>
      <c r="E43" s="22" t="s">
        <v>3441</v>
      </c>
      <c r="F43" s="22"/>
      <c r="G43" s="23">
        <v>3.43</v>
      </c>
      <c r="H43" s="24"/>
      <c r="I43" s="24">
        <f t="shared" si="3"/>
        <v>3.43</v>
      </c>
      <c r="J43" s="20" t="s">
        <v>3331</v>
      </c>
      <c r="K43" s="24">
        <f t="shared" si="4"/>
        <v>10.29</v>
      </c>
      <c r="L43" s="29">
        <f t="shared" si="5"/>
        <v>51.45</v>
      </c>
      <c r="M43" s="20"/>
      <c r="N43" s="20"/>
    </row>
    <row r="44" spans="1:14">
      <c r="A44" s="20">
        <v>39</v>
      </c>
      <c r="B44" s="23" t="s">
        <v>3442</v>
      </c>
      <c r="C44" s="23" t="s">
        <v>18</v>
      </c>
      <c r="D44" s="23" t="s">
        <v>3443</v>
      </c>
      <c r="E44" s="22" t="s">
        <v>3444</v>
      </c>
      <c r="F44" s="22"/>
      <c r="G44" s="23">
        <v>2.01</v>
      </c>
      <c r="H44" s="24"/>
      <c r="I44" s="24">
        <f t="shared" si="3"/>
        <v>2.01</v>
      </c>
      <c r="J44" s="20" t="s">
        <v>3331</v>
      </c>
      <c r="K44" s="24">
        <f t="shared" si="4"/>
        <v>6.03</v>
      </c>
      <c r="L44" s="29">
        <f t="shared" si="5"/>
        <v>30.15</v>
      </c>
      <c r="M44" s="20"/>
      <c r="N44" s="20"/>
    </row>
    <row r="45" spans="1:14">
      <c r="A45" s="20">
        <v>40</v>
      </c>
      <c r="B45" s="23" t="s">
        <v>3445</v>
      </c>
      <c r="C45" s="23" t="s">
        <v>18</v>
      </c>
      <c r="D45" s="23" t="s">
        <v>3446</v>
      </c>
      <c r="E45" s="22" t="s">
        <v>3447</v>
      </c>
      <c r="F45" s="22"/>
      <c r="G45" s="23">
        <v>2.58</v>
      </c>
      <c r="H45" s="24"/>
      <c r="I45" s="24">
        <f t="shared" si="3"/>
        <v>2.58</v>
      </c>
      <c r="J45" s="20" t="s">
        <v>3331</v>
      </c>
      <c r="K45" s="24">
        <f t="shared" si="4"/>
        <v>7.74</v>
      </c>
      <c r="L45" s="29">
        <f t="shared" si="5"/>
        <v>38.7</v>
      </c>
      <c r="M45" s="20"/>
      <c r="N45" s="20"/>
    </row>
    <row r="46" spans="1:14">
      <c r="A46" s="20">
        <v>41</v>
      </c>
      <c r="B46" s="23" t="s">
        <v>3448</v>
      </c>
      <c r="C46" s="23" t="s">
        <v>18</v>
      </c>
      <c r="D46" s="23" t="s">
        <v>3449</v>
      </c>
      <c r="E46" s="22" t="s">
        <v>3450</v>
      </c>
      <c r="F46" s="22"/>
      <c r="G46" s="23">
        <v>1.79</v>
      </c>
      <c r="H46" s="24"/>
      <c r="I46" s="24">
        <f t="shared" si="3"/>
        <v>1.79</v>
      </c>
      <c r="J46" s="20" t="s">
        <v>3331</v>
      </c>
      <c r="K46" s="24">
        <f t="shared" si="4"/>
        <v>5.37</v>
      </c>
      <c r="L46" s="29">
        <f t="shared" si="5"/>
        <v>26.85</v>
      </c>
      <c r="M46" s="20"/>
      <c r="N46" s="20"/>
    </row>
    <row r="47" spans="1:14">
      <c r="A47" s="20">
        <v>42</v>
      </c>
      <c r="B47" s="23" t="s">
        <v>3451</v>
      </c>
      <c r="C47" s="23" t="s">
        <v>18</v>
      </c>
      <c r="D47" s="23" t="s">
        <v>3452</v>
      </c>
      <c r="E47" s="22" t="s">
        <v>3453</v>
      </c>
      <c r="F47" s="22"/>
      <c r="G47" s="23">
        <v>1.87</v>
      </c>
      <c r="H47" s="24"/>
      <c r="I47" s="24">
        <f t="shared" si="3"/>
        <v>1.87</v>
      </c>
      <c r="J47" s="20" t="s">
        <v>3331</v>
      </c>
      <c r="K47" s="24">
        <f t="shared" si="4"/>
        <v>5.61</v>
      </c>
      <c r="L47" s="29">
        <f t="shared" si="5"/>
        <v>28.05</v>
      </c>
      <c r="M47" s="20"/>
      <c r="N47" s="20"/>
    </row>
    <row r="48" spans="1:14">
      <c r="A48" s="20">
        <v>43</v>
      </c>
      <c r="B48" s="23" t="s">
        <v>3454</v>
      </c>
      <c r="C48" s="23" t="s">
        <v>18</v>
      </c>
      <c r="D48" s="23" t="s">
        <v>3455</v>
      </c>
      <c r="E48" s="22" t="s">
        <v>3456</v>
      </c>
      <c r="F48" s="22"/>
      <c r="G48" s="23">
        <v>1.8</v>
      </c>
      <c r="H48" s="24"/>
      <c r="I48" s="24">
        <f t="shared" si="0"/>
        <v>1.8</v>
      </c>
      <c r="J48" s="20" t="s">
        <v>3331</v>
      </c>
      <c r="K48" s="24">
        <f t="shared" si="1"/>
        <v>5.4</v>
      </c>
      <c r="L48" s="29">
        <f t="shared" si="2"/>
        <v>27</v>
      </c>
      <c r="M48" s="20"/>
      <c r="N48" s="20"/>
    </row>
    <row r="49" spans="1:14">
      <c r="A49" s="20">
        <v>44</v>
      </c>
      <c r="B49" s="23" t="s">
        <v>3457</v>
      </c>
      <c r="C49" s="23" t="s">
        <v>18</v>
      </c>
      <c r="D49" s="23" t="s">
        <v>3458</v>
      </c>
      <c r="E49" s="22" t="s">
        <v>3459</v>
      </c>
      <c r="F49" s="22"/>
      <c r="G49" s="23">
        <v>4.22</v>
      </c>
      <c r="H49" s="24"/>
      <c r="I49" s="24">
        <f t="shared" si="0"/>
        <v>4.22</v>
      </c>
      <c r="J49" s="20" t="s">
        <v>3331</v>
      </c>
      <c r="K49" s="24">
        <f t="shared" si="1"/>
        <v>12.66</v>
      </c>
      <c r="L49" s="29">
        <f t="shared" si="2"/>
        <v>63.3</v>
      </c>
      <c r="M49" s="20"/>
      <c r="N49" s="20"/>
    </row>
    <row r="50" spans="1:14">
      <c r="A50" s="20">
        <v>45</v>
      </c>
      <c r="B50" s="23" t="s">
        <v>3460</v>
      </c>
      <c r="C50" s="23" t="s">
        <v>18</v>
      </c>
      <c r="D50" s="23" t="s">
        <v>3461</v>
      </c>
      <c r="E50" s="22" t="s">
        <v>3462</v>
      </c>
      <c r="F50" s="22"/>
      <c r="G50" s="23">
        <v>2.01</v>
      </c>
      <c r="H50" s="24"/>
      <c r="I50" s="24">
        <f t="shared" si="0"/>
        <v>2.01</v>
      </c>
      <c r="J50" s="20" t="s">
        <v>3331</v>
      </c>
      <c r="K50" s="24">
        <f t="shared" si="1"/>
        <v>6.03</v>
      </c>
      <c r="L50" s="29">
        <f t="shared" si="2"/>
        <v>30.15</v>
      </c>
      <c r="M50" s="20"/>
      <c r="N50" s="20"/>
    </row>
    <row r="51" spans="1:14">
      <c r="A51" s="20">
        <v>46</v>
      </c>
      <c r="B51" s="23" t="s">
        <v>3463</v>
      </c>
      <c r="C51" s="23" t="s">
        <v>18</v>
      </c>
      <c r="D51" s="23" t="s">
        <v>3464</v>
      </c>
      <c r="E51" s="22" t="s">
        <v>3465</v>
      </c>
      <c r="F51" s="22"/>
      <c r="G51" s="23">
        <v>3.19</v>
      </c>
      <c r="H51" s="24"/>
      <c r="I51" s="24">
        <f t="shared" si="0"/>
        <v>3.19</v>
      </c>
      <c r="J51" s="20" t="s">
        <v>3331</v>
      </c>
      <c r="K51" s="24">
        <f t="shared" si="1"/>
        <v>9.57</v>
      </c>
      <c r="L51" s="29">
        <f t="shared" si="2"/>
        <v>47.85</v>
      </c>
      <c r="M51" s="20"/>
      <c r="N51" s="20"/>
    </row>
    <row r="52" spans="1:14">
      <c r="A52" s="20">
        <v>47</v>
      </c>
      <c r="B52" s="23" t="s">
        <v>3466</v>
      </c>
      <c r="C52" s="23" t="s">
        <v>18</v>
      </c>
      <c r="D52" s="23" t="s">
        <v>3467</v>
      </c>
      <c r="E52" s="22" t="s">
        <v>3468</v>
      </c>
      <c r="F52" s="22"/>
      <c r="G52" s="23">
        <v>3.19</v>
      </c>
      <c r="H52" s="24"/>
      <c r="I52" s="24">
        <f t="shared" si="0"/>
        <v>3.19</v>
      </c>
      <c r="J52" s="20" t="s">
        <v>3331</v>
      </c>
      <c r="K52" s="24">
        <f t="shared" si="1"/>
        <v>9.57</v>
      </c>
      <c r="L52" s="29">
        <f t="shared" si="2"/>
        <v>47.85</v>
      </c>
      <c r="M52" s="20"/>
      <c r="N52" s="20"/>
    </row>
    <row r="53" spans="1:14">
      <c r="A53" s="20">
        <v>48</v>
      </c>
      <c r="B53" s="23" t="s">
        <v>3469</v>
      </c>
      <c r="C53" s="23" t="s">
        <v>18</v>
      </c>
      <c r="D53" s="23" t="s">
        <v>3470</v>
      </c>
      <c r="E53" s="22" t="s">
        <v>3471</v>
      </c>
      <c r="F53" s="22"/>
      <c r="G53" s="23">
        <v>3.28</v>
      </c>
      <c r="H53" s="24"/>
      <c r="I53" s="24">
        <f t="shared" si="0"/>
        <v>3.28</v>
      </c>
      <c r="J53" s="20" t="s">
        <v>3331</v>
      </c>
      <c r="K53" s="24">
        <f t="shared" si="1"/>
        <v>9.84</v>
      </c>
      <c r="L53" s="29">
        <f t="shared" si="2"/>
        <v>49.2</v>
      </c>
      <c r="M53" s="20"/>
      <c r="N53" s="20"/>
    </row>
    <row r="54" spans="1:14">
      <c r="A54" s="20">
        <v>49</v>
      </c>
      <c r="B54" s="23" t="s">
        <v>3472</v>
      </c>
      <c r="C54" s="23" t="s">
        <v>18</v>
      </c>
      <c r="D54" s="23" t="s">
        <v>3473</v>
      </c>
      <c r="E54" s="22" t="s">
        <v>3474</v>
      </c>
      <c r="F54" s="22"/>
      <c r="G54" s="23">
        <v>1.13</v>
      </c>
      <c r="H54" s="24"/>
      <c r="I54" s="24">
        <f t="shared" si="0"/>
        <v>1.13</v>
      </c>
      <c r="J54" s="20" t="s">
        <v>3331</v>
      </c>
      <c r="K54" s="24">
        <f t="shared" si="1"/>
        <v>3.39</v>
      </c>
      <c r="L54" s="29">
        <f t="shared" si="2"/>
        <v>16.95</v>
      </c>
      <c r="M54" s="20"/>
      <c r="N54" s="20"/>
    </row>
    <row r="55" spans="1:14">
      <c r="A55" s="20">
        <v>50</v>
      </c>
      <c r="B55" s="23" t="s">
        <v>3475</v>
      </c>
      <c r="C55" s="23" t="s">
        <v>18</v>
      </c>
      <c r="D55" s="23" t="s">
        <v>3476</v>
      </c>
      <c r="E55" s="22" t="s">
        <v>3477</v>
      </c>
      <c r="F55" s="22"/>
      <c r="G55" s="23">
        <v>0.57</v>
      </c>
      <c r="H55" s="24"/>
      <c r="I55" s="24">
        <f t="shared" si="0"/>
        <v>0.57</v>
      </c>
      <c r="J55" s="20" t="s">
        <v>3331</v>
      </c>
      <c r="K55" s="24">
        <f t="shared" si="1"/>
        <v>1.71</v>
      </c>
      <c r="L55" s="29">
        <f t="shared" si="2"/>
        <v>8.55</v>
      </c>
      <c r="M55" s="20"/>
      <c r="N55" s="20"/>
    </row>
    <row r="56" spans="1:14">
      <c r="A56" s="20">
        <v>51</v>
      </c>
      <c r="B56" s="23" t="s">
        <v>3478</v>
      </c>
      <c r="C56" s="23" t="s">
        <v>18</v>
      </c>
      <c r="D56" s="23" t="s">
        <v>3479</v>
      </c>
      <c r="E56" s="22" t="s">
        <v>3480</v>
      </c>
      <c r="F56" s="22"/>
      <c r="G56" s="23">
        <v>3.39</v>
      </c>
      <c r="H56" s="24"/>
      <c r="I56" s="24">
        <f t="shared" si="0"/>
        <v>3.39</v>
      </c>
      <c r="J56" s="20" t="s">
        <v>3331</v>
      </c>
      <c r="K56" s="24">
        <f t="shared" si="1"/>
        <v>10.17</v>
      </c>
      <c r="L56" s="29">
        <f t="shared" si="2"/>
        <v>50.85</v>
      </c>
      <c r="M56" s="20"/>
      <c r="N56" s="20"/>
    </row>
    <row r="57" spans="1:14">
      <c r="A57" s="20">
        <v>52</v>
      </c>
      <c r="B57" s="23" t="s">
        <v>3481</v>
      </c>
      <c r="C57" s="23" t="s">
        <v>18</v>
      </c>
      <c r="D57" s="23" t="s">
        <v>3482</v>
      </c>
      <c r="E57" s="22" t="s">
        <v>3483</v>
      </c>
      <c r="F57" s="22"/>
      <c r="G57" s="23">
        <v>1.13</v>
      </c>
      <c r="H57" s="24"/>
      <c r="I57" s="24">
        <f t="shared" si="0"/>
        <v>1.13</v>
      </c>
      <c r="J57" s="20" t="s">
        <v>3331</v>
      </c>
      <c r="K57" s="24">
        <f t="shared" si="1"/>
        <v>3.39</v>
      </c>
      <c r="L57" s="29">
        <f t="shared" si="2"/>
        <v>16.95</v>
      </c>
      <c r="M57" s="20"/>
      <c r="N57" s="20"/>
    </row>
    <row r="58" spans="1:14">
      <c r="A58" s="20">
        <v>53</v>
      </c>
      <c r="B58" s="23" t="s">
        <v>3484</v>
      </c>
      <c r="C58" s="23" t="s">
        <v>18</v>
      </c>
      <c r="D58" s="23" t="s">
        <v>3485</v>
      </c>
      <c r="E58" s="22" t="s">
        <v>3486</v>
      </c>
      <c r="F58" s="22"/>
      <c r="G58" s="23">
        <v>3.39</v>
      </c>
      <c r="H58" s="24"/>
      <c r="I58" s="24">
        <f t="shared" si="0"/>
        <v>3.39</v>
      </c>
      <c r="J58" s="20" t="s">
        <v>3331</v>
      </c>
      <c r="K58" s="24">
        <f t="shared" si="1"/>
        <v>10.17</v>
      </c>
      <c r="L58" s="29">
        <f t="shared" si="2"/>
        <v>50.85</v>
      </c>
      <c r="M58" s="20"/>
      <c r="N58" s="20"/>
    </row>
    <row r="59" spans="1:14">
      <c r="A59" s="20">
        <v>54</v>
      </c>
      <c r="B59" s="23" t="s">
        <v>3487</v>
      </c>
      <c r="C59" s="23" t="s">
        <v>18</v>
      </c>
      <c r="D59" s="23" t="s">
        <v>3488</v>
      </c>
      <c r="E59" s="22" t="s">
        <v>3489</v>
      </c>
      <c r="F59" s="22"/>
      <c r="G59" s="23">
        <v>1.13</v>
      </c>
      <c r="H59" s="24"/>
      <c r="I59" s="24">
        <f t="shared" si="0"/>
        <v>1.13</v>
      </c>
      <c r="J59" s="20" t="s">
        <v>3331</v>
      </c>
      <c r="K59" s="24">
        <f t="shared" si="1"/>
        <v>3.39</v>
      </c>
      <c r="L59" s="29">
        <f t="shared" si="2"/>
        <v>16.95</v>
      </c>
      <c r="M59" s="20"/>
      <c r="N59" s="20"/>
    </row>
    <row r="60" spans="1:14">
      <c r="A60" s="20">
        <v>55</v>
      </c>
      <c r="B60" s="23" t="s">
        <v>3490</v>
      </c>
      <c r="C60" s="23" t="s">
        <v>18</v>
      </c>
      <c r="D60" s="23" t="s">
        <v>3491</v>
      </c>
      <c r="E60" s="22" t="s">
        <v>3492</v>
      </c>
      <c r="F60" s="22"/>
      <c r="G60" s="23">
        <v>2.69</v>
      </c>
      <c r="H60" s="24"/>
      <c r="I60" s="24">
        <f t="shared" si="0"/>
        <v>2.69</v>
      </c>
      <c r="J60" s="20" t="s">
        <v>3331</v>
      </c>
      <c r="K60" s="24">
        <f t="shared" si="1"/>
        <v>8.07</v>
      </c>
      <c r="L60" s="29">
        <f t="shared" si="2"/>
        <v>40.35</v>
      </c>
      <c r="M60" s="20"/>
      <c r="N60" s="20"/>
    </row>
    <row r="61" spans="1:14">
      <c r="A61" s="20">
        <v>56</v>
      </c>
      <c r="B61" s="23" t="s">
        <v>3493</v>
      </c>
      <c r="C61" s="23" t="s">
        <v>18</v>
      </c>
      <c r="D61" s="23" t="s">
        <v>3494</v>
      </c>
      <c r="E61" s="22" t="s">
        <v>3495</v>
      </c>
      <c r="F61" s="22"/>
      <c r="G61" s="23">
        <v>2.85</v>
      </c>
      <c r="H61" s="24"/>
      <c r="I61" s="24">
        <f t="shared" si="0"/>
        <v>2.85</v>
      </c>
      <c r="J61" s="20" t="s">
        <v>3331</v>
      </c>
      <c r="K61" s="24">
        <f t="shared" si="1"/>
        <v>8.55</v>
      </c>
      <c r="L61" s="29">
        <f t="shared" si="2"/>
        <v>42.75</v>
      </c>
      <c r="M61" s="20"/>
      <c r="N61" s="20"/>
    </row>
    <row r="62" spans="1:14">
      <c r="A62" s="20">
        <v>57</v>
      </c>
      <c r="B62" s="23" t="s">
        <v>3496</v>
      </c>
      <c r="C62" s="23" t="s">
        <v>18</v>
      </c>
      <c r="D62" s="23" t="s">
        <v>3497</v>
      </c>
      <c r="E62" s="22" t="s">
        <v>3498</v>
      </c>
      <c r="F62" s="22"/>
      <c r="G62" s="23">
        <v>3.98</v>
      </c>
      <c r="H62" s="24"/>
      <c r="I62" s="24">
        <f t="shared" si="0"/>
        <v>3.98</v>
      </c>
      <c r="J62" s="20" t="s">
        <v>3331</v>
      </c>
      <c r="K62" s="24">
        <f t="shared" si="1"/>
        <v>11.94</v>
      </c>
      <c r="L62" s="29">
        <f t="shared" si="2"/>
        <v>59.7</v>
      </c>
      <c r="M62" s="20"/>
      <c r="N62" s="20"/>
    </row>
    <row r="63" spans="1:14">
      <c r="A63" s="20">
        <v>58</v>
      </c>
      <c r="B63" s="23" t="s">
        <v>3499</v>
      </c>
      <c r="C63" s="23" t="s">
        <v>18</v>
      </c>
      <c r="D63" s="23" t="s">
        <v>3500</v>
      </c>
      <c r="E63" s="22" t="s">
        <v>3501</v>
      </c>
      <c r="F63" s="22"/>
      <c r="G63" s="23">
        <v>3.4</v>
      </c>
      <c r="H63" s="24"/>
      <c r="I63" s="24">
        <f t="shared" si="0"/>
        <v>3.4</v>
      </c>
      <c r="J63" s="20" t="s">
        <v>3331</v>
      </c>
      <c r="K63" s="24">
        <f t="shared" si="1"/>
        <v>10.2</v>
      </c>
      <c r="L63" s="29">
        <f t="shared" si="2"/>
        <v>51</v>
      </c>
      <c r="M63" s="20"/>
      <c r="N63" s="20"/>
    </row>
    <row r="64" spans="1:14">
      <c r="A64" s="20">
        <v>59</v>
      </c>
      <c r="B64" s="23" t="s">
        <v>3502</v>
      </c>
      <c r="C64" s="23" t="s">
        <v>18</v>
      </c>
      <c r="D64" s="23" t="s">
        <v>3503</v>
      </c>
      <c r="E64" s="22" t="s">
        <v>3504</v>
      </c>
      <c r="F64" s="22"/>
      <c r="G64" s="23">
        <v>1.7</v>
      </c>
      <c r="H64" s="24"/>
      <c r="I64" s="24">
        <f t="shared" si="0"/>
        <v>1.7</v>
      </c>
      <c r="J64" s="20" t="s">
        <v>3331</v>
      </c>
      <c r="K64" s="24">
        <f t="shared" si="1"/>
        <v>5.1</v>
      </c>
      <c r="L64" s="29">
        <f t="shared" si="2"/>
        <v>25.5</v>
      </c>
      <c r="M64" s="20"/>
      <c r="N64" s="20"/>
    </row>
    <row r="65" spans="1:14">
      <c r="A65" s="20">
        <v>60</v>
      </c>
      <c r="B65" s="23" t="s">
        <v>3505</v>
      </c>
      <c r="C65" s="23" t="s">
        <v>18</v>
      </c>
      <c r="D65" s="23" t="s">
        <v>3506</v>
      </c>
      <c r="E65" s="22" t="s">
        <v>3507</v>
      </c>
      <c r="F65" s="22"/>
      <c r="G65" s="23">
        <v>3.14</v>
      </c>
      <c r="H65" s="24"/>
      <c r="I65" s="24">
        <f t="shared" si="0"/>
        <v>3.14</v>
      </c>
      <c r="J65" s="20" t="s">
        <v>3331</v>
      </c>
      <c r="K65" s="24">
        <f t="shared" si="1"/>
        <v>9.42</v>
      </c>
      <c r="L65" s="29">
        <f t="shared" si="2"/>
        <v>47.1</v>
      </c>
      <c r="M65" s="20"/>
      <c r="N65" s="20"/>
    </row>
    <row r="66" spans="1:14">
      <c r="A66" s="20">
        <v>61</v>
      </c>
      <c r="B66" s="23" t="s">
        <v>3508</v>
      </c>
      <c r="C66" s="23" t="s">
        <v>18</v>
      </c>
      <c r="D66" s="23" t="s">
        <v>3509</v>
      </c>
      <c r="E66" s="22" t="s">
        <v>3510</v>
      </c>
      <c r="F66" s="22"/>
      <c r="G66" s="23">
        <v>1.13</v>
      </c>
      <c r="H66" s="24"/>
      <c r="I66" s="24">
        <f t="shared" si="0"/>
        <v>1.13</v>
      </c>
      <c r="J66" s="20" t="s">
        <v>3331</v>
      </c>
      <c r="K66" s="24">
        <f t="shared" si="1"/>
        <v>3.39</v>
      </c>
      <c r="L66" s="29">
        <f t="shared" si="2"/>
        <v>16.95</v>
      </c>
      <c r="M66" s="20"/>
      <c r="N66" s="20"/>
    </row>
    <row r="67" spans="1:14">
      <c r="A67" s="20">
        <v>62</v>
      </c>
      <c r="B67" s="23" t="s">
        <v>3511</v>
      </c>
      <c r="C67" s="23" t="s">
        <v>18</v>
      </c>
      <c r="D67" s="23" t="s">
        <v>3512</v>
      </c>
      <c r="E67" s="22" t="s">
        <v>3513</v>
      </c>
      <c r="F67" s="22"/>
      <c r="G67" s="23">
        <v>2.73</v>
      </c>
      <c r="H67" s="24"/>
      <c r="I67" s="24">
        <f t="shared" si="0"/>
        <v>2.73</v>
      </c>
      <c r="J67" s="20" t="s">
        <v>3331</v>
      </c>
      <c r="K67" s="24">
        <f t="shared" si="1"/>
        <v>8.19</v>
      </c>
      <c r="L67" s="29">
        <f t="shared" si="2"/>
        <v>40.95</v>
      </c>
      <c r="M67" s="20"/>
      <c r="N67" s="20"/>
    </row>
    <row r="68" spans="1:14">
      <c r="A68" s="20">
        <v>63</v>
      </c>
      <c r="B68" s="23" t="s">
        <v>3514</v>
      </c>
      <c r="C68" s="23" t="s">
        <v>18</v>
      </c>
      <c r="D68" s="23" t="s">
        <v>3515</v>
      </c>
      <c r="E68" s="22" t="s">
        <v>3516</v>
      </c>
      <c r="F68" s="22"/>
      <c r="G68" s="23">
        <v>1.45</v>
      </c>
      <c r="H68" s="24"/>
      <c r="I68" s="24">
        <f t="shared" si="0"/>
        <v>1.45</v>
      </c>
      <c r="J68" s="20" t="s">
        <v>3331</v>
      </c>
      <c r="K68" s="24">
        <f t="shared" si="1"/>
        <v>4.35</v>
      </c>
      <c r="L68" s="29">
        <f t="shared" si="2"/>
        <v>21.75</v>
      </c>
      <c r="M68" s="20"/>
      <c r="N68" s="20"/>
    </row>
    <row r="69" spans="1:14">
      <c r="A69" s="20">
        <v>64</v>
      </c>
      <c r="B69" s="23" t="s">
        <v>3517</v>
      </c>
      <c r="C69" s="23" t="s">
        <v>18</v>
      </c>
      <c r="D69" s="23" t="s">
        <v>3518</v>
      </c>
      <c r="E69" s="22" t="s">
        <v>3519</v>
      </c>
      <c r="F69" s="22"/>
      <c r="G69" s="23">
        <v>2.16</v>
      </c>
      <c r="H69" s="24"/>
      <c r="I69" s="24">
        <f t="shared" si="0"/>
        <v>2.16</v>
      </c>
      <c r="J69" s="20" t="s">
        <v>3331</v>
      </c>
      <c r="K69" s="24">
        <f t="shared" si="1"/>
        <v>6.48</v>
      </c>
      <c r="L69" s="29">
        <f t="shared" si="2"/>
        <v>32.4</v>
      </c>
      <c r="M69" s="20"/>
      <c r="N69" s="20"/>
    </row>
    <row r="70" spans="1:14">
      <c r="A70" s="20">
        <v>65</v>
      </c>
      <c r="B70" s="23" t="s">
        <v>3520</v>
      </c>
      <c r="C70" s="23" t="s">
        <v>18</v>
      </c>
      <c r="D70" s="23" t="s">
        <v>3521</v>
      </c>
      <c r="E70" s="22" t="s">
        <v>3522</v>
      </c>
      <c r="F70" s="22"/>
      <c r="G70" s="23">
        <v>1.45</v>
      </c>
      <c r="H70" s="24"/>
      <c r="I70" s="24">
        <f t="shared" si="0"/>
        <v>1.45</v>
      </c>
      <c r="J70" s="20" t="s">
        <v>3331</v>
      </c>
      <c r="K70" s="24">
        <f t="shared" si="1"/>
        <v>4.35</v>
      </c>
      <c r="L70" s="29">
        <f t="shared" si="2"/>
        <v>21.75</v>
      </c>
      <c r="M70" s="20"/>
      <c r="N70" s="20"/>
    </row>
    <row r="71" spans="1:14">
      <c r="A71" s="20">
        <v>66</v>
      </c>
      <c r="B71" s="23" t="s">
        <v>3523</v>
      </c>
      <c r="C71" s="23" t="s">
        <v>18</v>
      </c>
      <c r="D71" s="23" t="s">
        <v>3524</v>
      </c>
      <c r="E71" s="22" t="s">
        <v>3525</v>
      </c>
      <c r="F71" s="22"/>
      <c r="G71" s="23">
        <v>1.7</v>
      </c>
      <c r="H71" s="24"/>
      <c r="I71" s="24">
        <f t="shared" si="0"/>
        <v>1.7</v>
      </c>
      <c r="J71" s="20" t="s">
        <v>3331</v>
      </c>
      <c r="K71" s="24">
        <f t="shared" si="1"/>
        <v>5.1</v>
      </c>
      <c r="L71" s="29">
        <f t="shared" si="2"/>
        <v>25.5</v>
      </c>
      <c r="M71" s="20"/>
      <c r="N71" s="20"/>
    </row>
    <row r="72" spans="1:14">
      <c r="A72" s="20">
        <v>67</v>
      </c>
      <c r="B72" s="23" t="s">
        <v>3526</v>
      </c>
      <c r="C72" s="23" t="s">
        <v>18</v>
      </c>
      <c r="D72" s="23" t="s">
        <v>3527</v>
      </c>
      <c r="E72" s="22" t="s">
        <v>3528</v>
      </c>
      <c r="F72" s="22"/>
      <c r="G72" s="23">
        <v>2.24</v>
      </c>
      <c r="H72" s="24"/>
      <c r="I72" s="24">
        <f t="shared" si="0"/>
        <v>2.24</v>
      </c>
      <c r="J72" s="20" t="s">
        <v>3331</v>
      </c>
      <c r="K72" s="24">
        <f t="shared" si="1"/>
        <v>6.72</v>
      </c>
      <c r="L72" s="29">
        <f t="shared" si="2"/>
        <v>33.6</v>
      </c>
      <c r="M72" s="20"/>
      <c r="N72" s="20"/>
    </row>
    <row r="73" spans="1:14">
      <c r="A73" s="20">
        <v>68</v>
      </c>
      <c r="B73" s="23" t="s">
        <v>3529</v>
      </c>
      <c r="C73" s="23" t="s">
        <v>18</v>
      </c>
      <c r="D73" s="23" t="s">
        <v>3530</v>
      </c>
      <c r="E73" s="22" t="s">
        <v>3531</v>
      </c>
      <c r="F73" s="22"/>
      <c r="G73" s="23">
        <v>3.98</v>
      </c>
      <c r="H73" s="24"/>
      <c r="I73" s="24">
        <f t="shared" si="0"/>
        <v>3.98</v>
      </c>
      <c r="J73" s="20" t="s">
        <v>3331</v>
      </c>
      <c r="K73" s="24">
        <f t="shared" si="1"/>
        <v>11.94</v>
      </c>
      <c r="L73" s="29">
        <f t="shared" si="2"/>
        <v>59.7</v>
      </c>
      <c r="M73" s="20"/>
      <c r="N73" s="20"/>
    </row>
    <row r="74" spans="1:14">
      <c r="A74" s="20">
        <v>69</v>
      </c>
      <c r="B74" s="23" t="s">
        <v>3532</v>
      </c>
      <c r="C74" s="23" t="s">
        <v>18</v>
      </c>
      <c r="D74" s="23" t="s">
        <v>3533</v>
      </c>
      <c r="E74" s="22" t="s">
        <v>3534</v>
      </c>
      <c r="F74" s="22"/>
      <c r="G74" s="23">
        <v>3.34</v>
      </c>
      <c r="H74" s="24"/>
      <c r="I74" s="24">
        <f t="shared" si="0"/>
        <v>3.34</v>
      </c>
      <c r="J74" s="20" t="s">
        <v>3331</v>
      </c>
      <c r="K74" s="24">
        <f t="shared" si="1"/>
        <v>10.02</v>
      </c>
      <c r="L74" s="29">
        <f t="shared" si="2"/>
        <v>50.1</v>
      </c>
      <c r="M74" s="20"/>
      <c r="N74" s="20"/>
    </row>
    <row r="75" spans="1:14">
      <c r="A75" s="20">
        <v>70</v>
      </c>
      <c r="B75" s="23" t="s">
        <v>3535</v>
      </c>
      <c r="C75" s="23" t="s">
        <v>18</v>
      </c>
      <c r="D75" s="23" t="s">
        <v>3536</v>
      </c>
      <c r="E75" s="22" t="s">
        <v>3537</v>
      </c>
      <c r="F75" s="22"/>
      <c r="G75" s="23">
        <v>1.8</v>
      </c>
      <c r="H75" s="24"/>
      <c r="I75" s="24">
        <f t="shared" si="0"/>
        <v>1.8</v>
      </c>
      <c r="J75" s="20" t="s">
        <v>3331</v>
      </c>
      <c r="K75" s="24">
        <f t="shared" si="1"/>
        <v>5.4</v>
      </c>
      <c r="L75" s="29">
        <f t="shared" si="2"/>
        <v>27</v>
      </c>
      <c r="M75" s="20"/>
      <c r="N75" s="20"/>
    </row>
    <row r="76" spans="1:14">
      <c r="A76" s="20">
        <v>71</v>
      </c>
      <c r="B76" s="23" t="s">
        <v>3538</v>
      </c>
      <c r="C76" s="23" t="s">
        <v>18</v>
      </c>
      <c r="D76" s="23" t="s">
        <v>3539</v>
      </c>
      <c r="E76" s="22" t="s">
        <v>3540</v>
      </c>
      <c r="F76" s="22"/>
      <c r="G76" s="23">
        <v>2.88</v>
      </c>
      <c r="H76" s="24"/>
      <c r="I76" s="24">
        <f t="shared" si="0"/>
        <v>2.88</v>
      </c>
      <c r="J76" s="20" t="s">
        <v>3331</v>
      </c>
      <c r="K76" s="24">
        <f t="shared" si="1"/>
        <v>8.64</v>
      </c>
      <c r="L76" s="29">
        <f t="shared" si="2"/>
        <v>43.2</v>
      </c>
      <c r="M76" s="20"/>
      <c r="N76" s="20"/>
    </row>
    <row r="77" spans="1:14">
      <c r="A77" s="20">
        <v>72</v>
      </c>
      <c r="B77" s="23" t="s">
        <v>3541</v>
      </c>
      <c r="C77" s="23" t="s">
        <v>100</v>
      </c>
      <c r="D77" s="23" t="s">
        <v>3542</v>
      </c>
      <c r="E77" s="22" t="s">
        <v>3543</v>
      </c>
      <c r="F77" s="22"/>
      <c r="G77" s="23">
        <v>1.94</v>
      </c>
      <c r="H77" s="24"/>
      <c r="I77" s="24">
        <f t="shared" si="0"/>
        <v>1.94</v>
      </c>
      <c r="J77" s="20" t="s">
        <v>3331</v>
      </c>
      <c r="K77" s="24">
        <f t="shared" si="1"/>
        <v>5.82</v>
      </c>
      <c r="L77" s="29">
        <f t="shared" si="2"/>
        <v>29.1</v>
      </c>
      <c r="M77" s="20"/>
      <c r="N77" s="20"/>
    </row>
    <row r="78" spans="1:14">
      <c r="A78" s="20">
        <v>73</v>
      </c>
      <c r="B78" s="23" t="s">
        <v>3544</v>
      </c>
      <c r="C78" s="23" t="s">
        <v>18</v>
      </c>
      <c r="D78" s="23" t="s">
        <v>3545</v>
      </c>
      <c r="E78" s="22" t="s">
        <v>3546</v>
      </c>
      <c r="F78" s="22"/>
      <c r="G78" s="23">
        <v>1.94</v>
      </c>
      <c r="H78" s="24"/>
      <c r="I78" s="24">
        <f>G78</f>
        <v>1.94</v>
      </c>
      <c r="J78" s="20" t="s">
        <v>3331</v>
      </c>
      <c r="K78" s="24">
        <f t="shared" si="1"/>
        <v>5.82</v>
      </c>
      <c r="L78" s="29">
        <f t="shared" si="2"/>
        <v>29.1</v>
      </c>
      <c r="M78" s="20"/>
      <c r="N78" s="20"/>
    </row>
    <row r="79" spans="1:14">
      <c r="A79" s="20">
        <v>74</v>
      </c>
      <c r="B79" s="23" t="s">
        <v>3547</v>
      </c>
      <c r="C79" s="23" t="s">
        <v>18</v>
      </c>
      <c r="D79" s="23" t="s">
        <v>3548</v>
      </c>
      <c r="E79" s="22" t="s">
        <v>3549</v>
      </c>
      <c r="F79" s="22"/>
      <c r="G79" s="23">
        <v>2.25</v>
      </c>
      <c r="H79" s="24"/>
      <c r="I79" s="24">
        <f t="shared" ref="I79:I129" si="6">G79</f>
        <v>2.25</v>
      </c>
      <c r="J79" s="20" t="s">
        <v>3331</v>
      </c>
      <c r="K79" s="24">
        <f t="shared" si="1"/>
        <v>6.75</v>
      </c>
      <c r="L79" s="29">
        <f t="shared" si="2"/>
        <v>33.75</v>
      </c>
      <c r="M79" s="20"/>
      <c r="N79" s="20"/>
    </row>
    <row r="80" spans="1:14">
      <c r="A80" s="20">
        <v>75</v>
      </c>
      <c r="B80" s="23" t="s">
        <v>3550</v>
      </c>
      <c r="C80" s="23" t="s">
        <v>18</v>
      </c>
      <c r="D80" s="23" t="s">
        <v>3551</v>
      </c>
      <c r="E80" s="22" t="s">
        <v>3552</v>
      </c>
      <c r="F80" s="22"/>
      <c r="G80" s="23">
        <v>4.43</v>
      </c>
      <c r="H80" s="24"/>
      <c r="I80" s="24">
        <f t="shared" si="6"/>
        <v>4.43</v>
      </c>
      <c r="J80" s="20" t="s">
        <v>3331</v>
      </c>
      <c r="K80" s="24">
        <f t="shared" si="1"/>
        <v>13.29</v>
      </c>
      <c r="L80" s="29">
        <f t="shared" si="2"/>
        <v>66.45</v>
      </c>
      <c r="M80" s="20"/>
      <c r="N80" s="20"/>
    </row>
    <row r="81" spans="1:14">
      <c r="A81" s="20">
        <v>76</v>
      </c>
      <c r="B81" s="23" t="s">
        <v>3553</v>
      </c>
      <c r="C81" s="23" t="s">
        <v>18</v>
      </c>
      <c r="D81" s="23" t="s">
        <v>3554</v>
      </c>
      <c r="E81" s="22" t="s">
        <v>3555</v>
      </c>
      <c r="F81" s="22"/>
      <c r="G81" s="23">
        <v>2.61</v>
      </c>
      <c r="H81" s="24"/>
      <c r="I81" s="24">
        <f t="shared" si="6"/>
        <v>2.61</v>
      </c>
      <c r="J81" s="20" t="s">
        <v>3331</v>
      </c>
      <c r="K81" s="24">
        <f t="shared" si="1"/>
        <v>7.83</v>
      </c>
      <c r="L81" s="29">
        <f t="shared" si="2"/>
        <v>39.15</v>
      </c>
      <c r="M81" s="20"/>
      <c r="N81" s="20"/>
    </row>
    <row r="82" spans="1:14">
      <c r="A82" s="20">
        <v>77</v>
      </c>
      <c r="B82" s="23" t="s">
        <v>3556</v>
      </c>
      <c r="C82" s="23" t="s">
        <v>18</v>
      </c>
      <c r="D82" s="23" t="s">
        <v>3557</v>
      </c>
      <c r="E82" s="22" t="s">
        <v>3558</v>
      </c>
      <c r="F82" s="22"/>
      <c r="G82" s="23">
        <v>1.62</v>
      </c>
      <c r="H82" s="24"/>
      <c r="I82" s="24">
        <f t="shared" si="6"/>
        <v>1.62</v>
      </c>
      <c r="J82" s="20" t="s">
        <v>3331</v>
      </c>
      <c r="K82" s="24">
        <f t="shared" si="1"/>
        <v>4.86</v>
      </c>
      <c r="L82" s="29">
        <f t="shared" si="2"/>
        <v>24.3</v>
      </c>
      <c r="M82" s="20"/>
      <c r="N82" s="20"/>
    </row>
    <row r="83" spans="1:14">
      <c r="A83" s="20">
        <v>78</v>
      </c>
      <c r="B83" s="23" t="s">
        <v>3559</v>
      </c>
      <c r="C83" s="23" t="s">
        <v>18</v>
      </c>
      <c r="D83" s="23" t="s">
        <v>3560</v>
      </c>
      <c r="E83" s="22" t="s">
        <v>3561</v>
      </c>
      <c r="F83" s="22"/>
      <c r="G83" s="23">
        <v>2.27</v>
      </c>
      <c r="H83" s="24"/>
      <c r="I83" s="24">
        <f t="shared" si="6"/>
        <v>2.27</v>
      </c>
      <c r="J83" s="20" t="s">
        <v>3331</v>
      </c>
      <c r="K83" s="24">
        <f t="shared" si="1"/>
        <v>6.81</v>
      </c>
      <c r="L83" s="29">
        <f t="shared" si="2"/>
        <v>34.05</v>
      </c>
      <c r="M83" s="20"/>
      <c r="N83" s="20"/>
    </row>
    <row r="84" spans="1:14">
      <c r="A84" s="20">
        <v>79</v>
      </c>
      <c r="B84" s="23" t="s">
        <v>3562</v>
      </c>
      <c r="C84" s="23" t="s">
        <v>18</v>
      </c>
      <c r="D84" s="23" t="s">
        <v>3563</v>
      </c>
      <c r="E84" s="22" t="s">
        <v>3564</v>
      </c>
      <c r="F84" s="22"/>
      <c r="G84" s="23">
        <v>2.27</v>
      </c>
      <c r="H84" s="24"/>
      <c r="I84" s="24">
        <f t="shared" si="6"/>
        <v>2.27</v>
      </c>
      <c r="J84" s="20" t="s">
        <v>3331</v>
      </c>
      <c r="K84" s="24">
        <f t="shared" si="1"/>
        <v>6.81</v>
      </c>
      <c r="L84" s="29">
        <f t="shared" si="2"/>
        <v>34.05</v>
      </c>
      <c r="M84" s="20"/>
      <c r="N84" s="20"/>
    </row>
    <row r="85" spans="1:14">
      <c r="A85" s="20">
        <v>80</v>
      </c>
      <c r="B85" s="23" t="s">
        <v>3565</v>
      </c>
      <c r="C85" s="23" t="s">
        <v>18</v>
      </c>
      <c r="D85" s="23" t="s">
        <v>3566</v>
      </c>
      <c r="E85" s="22" t="s">
        <v>3567</v>
      </c>
      <c r="F85" s="22"/>
      <c r="G85" s="23">
        <v>4.14</v>
      </c>
      <c r="H85" s="24"/>
      <c r="I85" s="24">
        <f t="shared" si="6"/>
        <v>4.14</v>
      </c>
      <c r="J85" s="20" t="s">
        <v>3331</v>
      </c>
      <c r="K85" s="24">
        <f t="shared" si="1"/>
        <v>12.42</v>
      </c>
      <c r="L85" s="29">
        <f t="shared" si="2"/>
        <v>62.1</v>
      </c>
      <c r="M85" s="20"/>
      <c r="N85" s="20"/>
    </row>
    <row r="86" spans="1:14">
      <c r="A86" s="20">
        <v>81</v>
      </c>
      <c r="B86" s="23" t="s">
        <v>3568</v>
      </c>
      <c r="C86" s="30" t="s">
        <v>18</v>
      </c>
      <c r="D86" s="23" t="s">
        <v>3569</v>
      </c>
      <c r="E86" s="22" t="s">
        <v>3570</v>
      </c>
      <c r="F86" s="22"/>
      <c r="G86" s="23">
        <v>1.81</v>
      </c>
      <c r="H86" s="24"/>
      <c r="I86" s="24">
        <f t="shared" si="6"/>
        <v>1.81</v>
      </c>
      <c r="J86" s="20" t="s">
        <v>3331</v>
      </c>
      <c r="K86" s="24">
        <f t="shared" si="1"/>
        <v>5.43</v>
      </c>
      <c r="L86" s="29">
        <f t="shared" si="2"/>
        <v>27.15</v>
      </c>
      <c r="M86" s="20"/>
      <c r="N86" s="20"/>
    </row>
    <row r="87" spans="1:14">
      <c r="A87" s="20">
        <v>82</v>
      </c>
      <c r="B87" s="23" t="s">
        <v>3571</v>
      </c>
      <c r="C87" s="23" t="s">
        <v>18</v>
      </c>
      <c r="D87" s="23" t="s">
        <v>3572</v>
      </c>
      <c r="E87" s="22" t="s">
        <v>3573</v>
      </c>
      <c r="F87" s="22"/>
      <c r="G87" s="23">
        <v>4.44</v>
      </c>
      <c r="H87" s="24"/>
      <c r="I87" s="24">
        <f t="shared" si="6"/>
        <v>4.44</v>
      </c>
      <c r="J87" s="20" t="s">
        <v>3331</v>
      </c>
      <c r="K87" s="24">
        <f t="shared" si="1"/>
        <v>13.32</v>
      </c>
      <c r="L87" s="29">
        <f t="shared" si="2"/>
        <v>66.6</v>
      </c>
      <c r="M87" s="20"/>
      <c r="N87" s="20"/>
    </row>
    <row r="88" spans="1:14">
      <c r="A88" s="20">
        <v>83</v>
      </c>
      <c r="B88" s="23" t="s">
        <v>3574</v>
      </c>
      <c r="C88" s="23" t="s">
        <v>18</v>
      </c>
      <c r="D88" s="23" t="s">
        <v>3575</v>
      </c>
      <c r="E88" s="22" t="s">
        <v>3576</v>
      </c>
      <c r="F88" s="22"/>
      <c r="G88" s="23">
        <v>2.6</v>
      </c>
      <c r="H88" s="24"/>
      <c r="I88" s="24">
        <f t="shared" si="6"/>
        <v>2.6</v>
      </c>
      <c r="J88" s="20" t="s">
        <v>3331</v>
      </c>
      <c r="K88" s="24">
        <f t="shared" si="1"/>
        <v>7.8</v>
      </c>
      <c r="L88" s="29">
        <f t="shared" si="2"/>
        <v>39</v>
      </c>
      <c r="M88" s="20"/>
      <c r="N88" s="20"/>
    </row>
    <row r="89" spans="1:14">
      <c r="A89" s="20">
        <v>84</v>
      </c>
      <c r="B89" s="23" t="s">
        <v>3577</v>
      </c>
      <c r="C89" s="23" t="s">
        <v>18</v>
      </c>
      <c r="D89" s="23" t="s">
        <v>3578</v>
      </c>
      <c r="E89" s="22" t="s">
        <v>3579</v>
      </c>
      <c r="F89" s="22"/>
      <c r="G89" s="23">
        <v>1.92</v>
      </c>
      <c r="H89" s="24"/>
      <c r="I89" s="24">
        <f t="shared" si="6"/>
        <v>1.92</v>
      </c>
      <c r="J89" s="20" t="s">
        <v>3331</v>
      </c>
      <c r="K89" s="24">
        <f t="shared" si="1"/>
        <v>5.76</v>
      </c>
      <c r="L89" s="29">
        <f t="shared" si="2"/>
        <v>28.8</v>
      </c>
      <c r="M89" s="20"/>
      <c r="N89" s="20"/>
    </row>
    <row r="90" spans="1:14">
      <c r="A90" s="20">
        <v>85</v>
      </c>
      <c r="B90" s="23" t="s">
        <v>3580</v>
      </c>
      <c r="C90" s="23" t="s">
        <v>18</v>
      </c>
      <c r="D90" s="23" t="s">
        <v>3581</v>
      </c>
      <c r="E90" s="22" t="s">
        <v>3582</v>
      </c>
      <c r="F90" s="22"/>
      <c r="G90" s="23">
        <v>2.58</v>
      </c>
      <c r="H90" s="24"/>
      <c r="I90" s="24">
        <f t="shared" si="6"/>
        <v>2.58</v>
      </c>
      <c r="J90" s="20" t="s">
        <v>3331</v>
      </c>
      <c r="K90" s="24">
        <f t="shared" si="1"/>
        <v>7.74</v>
      </c>
      <c r="L90" s="29">
        <f t="shared" si="2"/>
        <v>38.7</v>
      </c>
      <c r="M90" s="20"/>
      <c r="N90" s="20"/>
    </row>
    <row r="91" spans="1:14">
      <c r="A91" s="20">
        <v>86</v>
      </c>
      <c r="B91" s="23" t="s">
        <v>3583</v>
      </c>
      <c r="C91" s="23" t="s">
        <v>18</v>
      </c>
      <c r="D91" s="23" t="s">
        <v>3584</v>
      </c>
      <c r="E91" s="22" t="s">
        <v>3585</v>
      </c>
      <c r="F91" s="22"/>
      <c r="G91" s="23">
        <v>2.59</v>
      </c>
      <c r="H91" s="24"/>
      <c r="I91" s="24">
        <f t="shared" si="6"/>
        <v>2.59</v>
      </c>
      <c r="J91" s="20" t="s">
        <v>3331</v>
      </c>
      <c r="K91" s="24">
        <f t="shared" si="1"/>
        <v>7.77</v>
      </c>
      <c r="L91" s="29">
        <f t="shared" si="2"/>
        <v>38.85</v>
      </c>
      <c r="M91" s="20"/>
      <c r="N91" s="20"/>
    </row>
    <row r="92" spans="1:14">
      <c r="A92" s="20">
        <v>87</v>
      </c>
      <c r="B92" s="23" t="s">
        <v>3586</v>
      </c>
      <c r="C92" s="23" t="s">
        <v>18</v>
      </c>
      <c r="D92" s="23" t="s">
        <v>3587</v>
      </c>
      <c r="E92" s="22" t="s">
        <v>3588</v>
      </c>
      <c r="F92" s="22"/>
      <c r="G92" s="23">
        <v>3.46</v>
      </c>
      <c r="H92" s="24"/>
      <c r="I92" s="24">
        <f t="shared" si="6"/>
        <v>3.46</v>
      </c>
      <c r="J92" s="20" t="s">
        <v>3331</v>
      </c>
      <c r="K92" s="24">
        <f t="shared" ref="K92:K150" si="7">I92*3</f>
        <v>10.38</v>
      </c>
      <c r="L92" s="29">
        <f t="shared" ref="L92:L150" si="8">I92*15</f>
        <v>51.9</v>
      </c>
      <c r="M92" s="20"/>
      <c r="N92" s="20"/>
    </row>
    <row r="93" spans="1:14">
      <c r="A93" s="20">
        <v>88</v>
      </c>
      <c r="B93" s="23" t="s">
        <v>3589</v>
      </c>
      <c r="C93" s="23" t="s">
        <v>18</v>
      </c>
      <c r="D93" s="23" t="s">
        <v>3590</v>
      </c>
      <c r="E93" s="22" t="s">
        <v>3591</v>
      </c>
      <c r="F93" s="22"/>
      <c r="G93" s="23">
        <v>2.93</v>
      </c>
      <c r="H93" s="24"/>
      <c r="I93" s="24">
        <f t="shared" si="6"/>
        <v>2.93</v>
      </c>
      <c r="J93" s="20" t="s">
        <v>3331</v>
      </c>
      <c r="K93" s="24">
        <f t="shared" si="7"/>
        <v>8.79</v>
      </c>
      <c r="L93" s="29">
        <f t="shared" si="8"/>
        <v>43.95</v>
      </c>
      <c r="M93" s="20"/>
      <c r="N93" s="20"/>
    </row>
    <row r="94" spans="1:14">
      <c r="A94" s="20">
        <v>89</v>
      </c>
      <c r="B94" s="23" t="s">
        <v>3592</v>
      </c>
      <c r="C94" s="23" t="s">
        <v>18</v>
      </c>
      <c r="D94" s="23" t="s">
        <v>3593</v>
      </c>
      <c r="E94" s="22" t="s">
        <v>3594</v>
      </c>
      <c r="F94" s="22"/>
      <c r="G94" s="23">
        <v>2.1</v>
      </c>
      <c r="H94" s="24"/>
      <c r="I94" s="24">
        <f t="shared" si="6"/>
        <v>2.1</v>
      </c>
      <c r="J94" s="20" t="s">
        <v>3331</v>
      </c>
      <c r="K94" s="24">
        <f t="shared" si="7"/>
        <v>6.3</v>
      </c>
      <c r="L94" s="29">
        <f t="shared" si="8"/>
        <v>31.5</v>
      </c>
      <c r="M94" s="20"/>
      <c r="N94" s="20"/>
    </row>
    <row r="95" spans="1:14">
      <c r="A95" s="20">
        <v>90</v>
      </c>
      <c r="B95" s="23" t="s">
        <v>3595</v>
      </c>
      <c r="C95" s="23" t="s">
        <v>18</v>
      </c>
      <c r="D95" s="23" t="s">
        <v>3596</v>
      </c>
      <c r="E95" s="22" t="s">
        <v>3597</v>
      </c>
      <c r="F95" s="22"/>
      <c r="G95" s="23">
        <v>4.17</v>
      </c>
      <c r="H95" s="24"/>
      <c r="I95" s="24">
        <f t="shared" si="6"/>
        <v>4.17</v>
      </c>
      <c r="J95" s="20" t="s">
        <v>3331</v>
      </c>
      <c r="K95" s="24">
        <f t="shared" si="7"/>
        <v>12.51</v>
      </c>
      <c r="L95" s="29">
        <f t="shared" si="8"/>
        <v>62.55</v>
      </c>
      <c r="M95" s="20"/>
      <c r="N95" s="20"/>
    </row>
    <row r="96" spans="1:14">
      <c r="A96" s="20">
        <v>91</v>
      </c>
      <c r="B96" s="23" t="s">
        <v>3598</v>
      </c>
      <c r="C96" s="23" t="s">
        <v>18</v>
      </c>
      <c r="D96" s="23" t="s">
        <v>3599</v>
      </c>
      <c r="E96" s="22" t="s">
        <v>3600</v>
      </c>
      <c r="F96" s="22"/>
      <c r="G96" s="23">
        <v>1.54</v>
      </c>
      <c r="H96" s="24"/>
      <c r="I96" s="24">
        <f t="shared" si="6"/>
        <v>1.54</v>
      </c>
      <c r="J96" s="20" t="s">
        <v>3331</v>
      </c>
      <c r="K96" s="24">
        <f t="shared" si="7"/>
        <v>4.62</v>
      </c>
      <c r="L96" s="29">
        <f t="shared" si="8"/>
        <v>23.1</v>
      </c>
      <c r="M96" s="20"/>
      <c r="N96" s="20"/>
    </row>
    <row r="97" spans="1:14">
      <c r="A97" s="20">
        <v>92</v>
      </c>
      <c r="B97" s="23" t="s">
        <v>3601</v>
      </c>
      <c r="C97" s="23" t="s">
        <v>18</v>
      </c>
      <c r="D97" s="23" t="s">
        <v>3602</v>
      </c>
      <c r="E97" s="22" t="s">
        <v>3603</v>
      </c>
      <c r="F97" s="22"/>
      <c r="G97" s="23">
        <v>1.54</v>
      </c>
      <c r="H97" s="24"/>
      <c r="I97" s="24">
        <f t="shared" si="6"/>
        <v>1.54</v>
      </c>
      <c r="J97" s="20" t="s">
        <v>3331</v>
      </c>
      <c r="K97" s="24">
        <f t="shared" si="7"/>
        <v>4.62</v>
      </c>
      <c r="L97" s="29">
        <f t="shared" si="8"/>
        <v>23.1</v>
      </c>
      <c r="M97" s="20"/>
      <c r="N97" s="20"/>
    </row>
    <row r="98" spans="1:14">
      <c r="A98" s="20">
        <v>93</v>
      </c>
      <c r="B98" s="23" t="s">
        <v>3604</v>
      </c>
      <c r="C98" s="23" t="s">
        <v>18</v>
      </c>
      <c r="D98" s="23" t="s">
        <v>3605</v>
      </c>
      <c r="E98" s="22" t="s">
        <v>3606</v>
      </c>
      <c r="F98" s="22"/>
      <c r="G98" s="23">
        <v>2.97</v>
      </c>
      <c r="H98" s="24"/>
      <c r="I98" s="24">
        <f t="shared" si="6"/>
        <v>2.97</v>
      </c>
      <c r="J98" s="20" t="s">
        <v>3331</v>
      </c>
      <c r="K98" s="24">
        <f t="shared" si="7"/>
        <v>8.91</v>
      </c>
      <c r="L98" s="29">
        <f t="shared" si="8"/>
        <v>44.55</v>
      </c>
      <c r="M98" s="20"/>
      <c r="N98" s="20"/>
    </row>
    <row r="99" spans="1:14">
      <c r="A99" s="20">
        <v>94</v>
      </c>
      <c r="B99" s="23" t="s">
        <v>3607</v>
      </c>
      <c r="C99" s="23" t="s">
        <v>18</v>
      </c>
      <c r="D99" s="23" t="s">
        <v>3608</v>
      </c>
      <c r="E99" s="22" t="s">
        <v>3609</v>
      </c>
      <c r="F99" s="22"/>
      <c r="G99" s="23">
        <v>5.1</v>
      </c>
      <c r="H99" s="24"/>
      <c r="I99" s="24">
        <f t="shared" si="6"/>
        <v>5.1</v>
      </c>
      <c r="J99" s="20" t="s">
        <v>3331</v>
      </c>
      <c r="K99" s="24">
        <f t="shared" si="7"/>
        <v>15.3</v>
      </c>
      <c r="L99" s="29">
        <f t="shared" si="8"/>
        <v>76.5</v>
      </c>
      <c r="M99" s="20"/>
      <c r="N99" s="20"/>
    </row>
    <row r="100" spans="1:14">
      <c r="A100" s="20">
        <v>95</v>
      </c>
      <c r="B100" s="23" t="s">
        <v>3610</v>
      </c>
      <c r="C100" s="23" t="s">
        <v>18</v>
      </c>
      <c r="D100" s="23" t="s">
        <v>3611</v>
      </c>
      <c r="E100" s="22" t="s">
        <v>3612</v>
      </c>
      <c r="F100" s="22"/>
      <c r="G100" s="23">
        <v>2.1</v>
      </c>
      <c r="H100" s="24"/>
      <c r="I100" s="24">
        <f t="shared" si="6"/>
        <v>2.1</v>
      </c>
      <c r="J100" s="20" t="s">
        <v>3331</v>
      </c>
      <c r="K100" s="24">
        <f t="shared" si="7"/>
        <v>6.3</v>
      </c>
      <c r="L100" s="29">
        <f t="shared" si="8"/>
        <v>31.5</v>
      </c>
      <c r="M100" s="20"/>
      <c r="N100" s="20"/>
    </row>
    <row r="101" spans="1:14">
      <c r="A101" s="20">
        <v>96</v>
      </c>
      <c r="B101" s="23" t="s">
        <v>3613</v>
      </c>
      <c r="C101" s="23" t="s">
        <v>18</v>
      </c>
      <c r="D101" s="23" t="s">
        <v>3614</v>
      </c>
      <c r="E101" s="22" t="s">
        <v>3615</v>
      </c>
      <c r="F101" s="22"/>
      <c r="G101" s="23">
        <v>3.55</v>
      </c>
      <c r="H101" s="24"/>
      <c r="I101" s="24">
        <f t="shared" si="6"/>
        <v>3.55</v>
      </c>
      <c r="J101" s="20" t="s">
        <v>3331</v>
      </c>
      <c r="K101" s="24">
        <f t="shared" si="7"/>
        <v>10.65</v>
      </c>
      <c r="L101" s="29">
        <f t="shared" si="8"/>
        <v>53.25</v>
      </c>
      <c r="M101" s="20"/>
      <c r="N101" s="20"/>
    </row>
    <row r="102" spans="1:14">
      <c r="A102" s="20">
        <v>97</v>
      </c>
      <c r="B102" s="23" t="s">
        <v>3616</v>
      </c>
      <c r="C102" s="23" t="s">
        <v>18</v>
      </c>
      <c r="D102" s="23" t="s">
        <v>3617</v>
      </c>
      <c r="E102" s="22" t="s">
        <v>3618</v>
      </c>
      <c r="F102" s="22"/>
      <c r="G102" s="23">
        <v>3.75</v>
      </c>
      <c r="H102" s="24"/>
      <c r="I102" s="24">
        <f t="shared" si="6"/>
        <v>3.75</v>
      </c>
      <c r="J102" s="20" t="s">
        <v>3331</v>
      </c>
      <c r="K102" s="24">
        <f t="shared" si="7"/>
        <v>11.25</v>
      </c>
      <c r="L102" s="29">
        <f t="shared" si="8"/>
        <v>56.25</v>
      </c>
      <c r="M102" s="20"/>
      <c r="N102" s="20"/>
    </row>
    <row r="103" spans="1:14">
      <c r="A103" s="20">
        <v>98</v>
      </c>
      <c r="B103" s="23" t="s">
        <v>3619</v>
      </c>
      <c r="C103" s="23" t="s">
        <v>18</v>
      </c>
      <c r="D103" s="23" t="s">
        <v>3620</v>
      </c>
      <c r="E103" s="22" t="s">
        <v>3621</v>
      </c>
      <c r="F103" s="22"/>
      <c r="G103" s="23">
        <v>2.27</v>
      </c>
      <c r="H103" s="24"/>
      <c r="I103" s="24">
        <f t="shared" si="6"/>
        <v>2.27</v>
      </c>
      <c r="J103" s="20" t="s">
        <v>3331</v>
      </c>
      <c r="K103" s="24">
        <f t="shared" si="7"/>
        <v>6.81</v>
      </c>
      <c r="L103" s="29">
        <f t="shared" si="8"/>
        <v>34.05</v>
      </c>
      <c r="M103" s="20"/>
      <c r="N103" s="20"/>
    </row>
    <row r="104" spans="1:14">
      <c r="A104" s="20">
        <v>99</v>
      </c>
      <c r="B104" s="23" t="s">
        <v>3622</v>
      </c>
      <c r="C104" s="23" t="s">
        <v>18</v>
      </c>
      <c r="D104" s="23" t="s">
        <v>3623</v>
      </c>
      <c r="E104" s="22" t="s">
        <v>3624</v>
      </c>
      <c r="F104" s="22"/>
      <c r="G104" s="23">
        <v>1.93</v>
      </c>
      <c r="H104" s="24"/>
      <c r="I104" s="24">
        <f t="shared" si="6"/>
        <v>1.93</v>
      </c>
      <c r="J104" s="20" t="s">
        <v>3331</v>
      </c>
      <c r="K104" s="24">
        <f t="shared" si="7"/>
        <v>5.79</v>
      </c>
      <c r="L104" s="29">
        <f t="shared" si="8"/>
        <v>28.95</v>
      </c>
      <c r="M104" s="20"/>
      <c r="N104" s="20"/>
    </row>
    <row r="105" spans="1:14">
      <c r="A105" s="20">
        <v>100</v>
      </c>
      <c r="B105" s="23" t="s">
        <v>3625</v>
      </c>
      <c r="C105" s="23" t="s">
        <v>18</v>
      </c>
      <c r="D105" s="23" t="s">
        <v>3626</v>
      </c>
      <c r="E105" s="22" t="s">
        <v>3627</v>
      </c>
      <c r="F105" s="22"/>
      <c r="G105" s="23">
        <v>1.92</v>
      </c>
      <c r="H105" s="24"/>
      <c r="I105" s="24">
        <f t="shared" si="6"/>
        <v>1.92</v>
      </c>
      <c r="J105" s="20" t="s">
        <v>3331</v>
      </c>
      <c r="K105" s="24">
        <f t="shared" si="7"/>
        <v>5.76</v>
      </c>
      <c r="L105" s="29">
        <f t="shared" si="8"/>
        <v>28.8</v>
      </c>
      <c r="M105" s="20"/>
      <c r="N105" s="20"/>
    </row>
    <row r="106" spans="1:14">
      <c r="A106" s="20">
        <v>101</v>
      </c>
      <c r="B106" s="23" t="s">
        <v>3628</v>
      </c>
      <c r="C106" s="23" t="s">
        <v>18</v>
      </c>
      <c r="D106" s="23" t="s">
        <v>3629</v>
      </c>
      <c r="E106" s="22" t="s">
        <v>3630</v>
      </c>
      <c r="F106" s="22"/>
      <c r="G106" s="23">
        <v>1.92</v>
      </c>
      <c r="H106" s="24"/>
      <c r="I106" s="24">
        <f t="shared" si="6"/>
        <v>1.92</v>
      </c>
      <c r="J106" s="20" t="s">
        <v>3331</v>
      </c>
      <c r="K106" s="24">
        <f t="shared" si="7"/>
        <v>5.76</v>
      </c>
      <c r="L106" s="29">
        <f t="shared" si="8"/>
        <v>28.8</v>
      </c>
      <c r="M106" s="20"/>
      <c r="N106" s="20"/>
    </row>
    <row r="107" spans="1:14">
      <c r="A107" s="20">
        <v>102</v>
      </c>
      <c r="B107" s="23" t="s">
        <v>2806</v>
      </c>
      <c r="C107" s="23" t="s">
        <v>18</v>
      </c>
      <c r="D107" s="23" t="s">
        <v>2807</v>
      </c>
      <c r="E107" s="22" t="s">
        <v>3631</v>
      </c>
      <c r="F107" s="22"/>
      <c r="G107" s="23">
        <v>1.79</v>
      </c>
      <c r="H107" s="24"/>
      <c r="I107" s="24">
        <f t="shared" si="6"/>
        <v>1.79</v>
      </c>
      <c r="J107" s="20" t="s">
        <v>3331</v>
      </c>
      <c r="K107" s="24">
        <f t="shared" si="7"/>
        <v>5.37</v>
      </c>
      <c r="L107" s="29">
        <f t="shared" si="8"/>
        <v>26.85</v>
      </c>
      <c r="M107" s="20"/>
      <c r="N107" s="20"/>
    </row>
    <row r="108" spans="1:14">
      <c r="A108" s="20">
        <v>103</v>
      </c>
      <c r="B108" s="23" t="s">
        <v>3632</v>
      </c>
      <c r="C108" s="23" t="s">
        <v>18</v>
      </c>
      <c r="D108" s="23" t="s">
        <v>3633</v>
      </c>
      <c r="E108" s="22" t="s">
        <v>3634</v>
      </c>
      <c r="F108" s="22"/>
      <c r="G108" s="23">
        <v>1.79</v>
      </c>
      <c r="H108" s="24"/>
      <c r="I108" s="24">
        <f t="shared" si="6"/>
        <v>1.79</v>
      </c>
      <c r="J108" s="20" t="s">
        <v>3331</v>
      </c>
      <c r="K108" s="24">
        <f t="shared" si="7"/>
        <v>5.37</v>
      </c>
      <c r="L108" s="29">
        <f t="shared" si="8"/>
        <v>26.85</v>
      </c>
      <c r="M108" s="20"/>
      <c r="N108" s="20"/>
    </row>
    <row r="109" spans="1:14">
      <c r="A109" s="20">
        <v>104</v>
      </c>
      <c r="B109" s="23" t="s">
        <v>3635</v>
      </c>
      <c r="C109" s="23" t="s">
        <v>18</v>
      </c>
      <c r="D109" s="23" t="s">
        <v>3636</v>
      </c>
      <c r="E109" s="22" t="s">
        <v>3637</v>
      </c>
      <c r="F109" s="22"/>
      <c r="G109" s="23">
        <v>1.79</v>
      </c>
      <c r="H109" s="24"/>
      <c r="I109" s="24">
        <f t="shared" si="6"/>
        <v>1.79</v>
      </c>
      <c r="J109" s="20" t="s">
        <v>3331</v>
      </c>
      <c r="K109" s="24">
        <f t="shared" si="7"/>
        <v>5.37</v>
      </c>
      <c r="L109" s="29">
        <f t="shared" si="8"/>
        <v>26.85</v>
      </c>
      <c r="M109" s="20"/>
      <c r="N109" s="20"/>
    </row>
    <row r="110" spans="1:14">
      <c r="A110" s="20">
        <v>105</v>
      </c>
      <c r="B110" s="23" t="s">
        <v>3638</v>
      </c>
      <c r="C110" s="23" t="s">
        <v>18</v>
      </c>
      <c r="D110" s="23" t="s">
        <v>3639</v>
      </c>
      <c r="E110" s="22" t="s">
        <v>3640</v>
      </c>
      <c r="F110" s="22"/>
      <c r="G110" s="23">
        <v>1.49</v>
      </c>
      <c r="H110" s="24"/>
      <c r="I110" s="24">
        <f t="shared" si="6"/>
        <v>1.49</v>
      </c>
      <c r="J110" s="20" t="s">
        <v>3331</v>
      </c>
      <c r="K110" s="24">
        <f t="shared" si="7"/>
        <v>4.47</v>
      </c>
      <c r="L110" s="29">
        <f t="shared" si="8"/>
        <v>22.35</v>
      </c>
      <c r="M110" s="20"/>
      <c r="N110" s="20"/>
    </row>
    <row r="111" spans="1:14">
      <c r="A111" s="20">
        <v>106</v>
      </c>
      <c r="B111" s="23" t="s">
        <v>3641</v>
      </c>
      <c r="C111" s="23" t="s">
        <v>18</v>
      </c>
      <c r="D111" s="23" t="s">
        <v>3642</v>
      </c>
      <c r="E111" s="22" t="s">
        <v>3643</v>
      </c>
      <c r="F111" s="22"/>
      <c r="G111" s="23">
        <v>3.46</v>
      </c>
      <c r="H111" s="24"/>
      <c r="I111" s="24">
        <f t="shared" si="6"/>
        <v>3.46</v>
      </c>
      <c r="J111" s="20" t="s">
        <v>3331</v>
      </c>
      <c r="K111" s="24">
        <f t="shared" si="7"/>
        <v>10.38</v>
      </c>
      <c r="L111" s="29">
        <f t="shared" si="8"/>
        <v>51.9</v>
      </c>
      <c r="M111" s="20"/>
      <c r="N111" s="20"/>
    </row>
    <row r="112" spans="1:14">
      <c r="A112" s="20">
        <v>107</v>
      </c>
      <c r="B112" s="23" t="s">
        <v>3644</v>
      </c>
      <c r="C112" s="23" t="s">
        <v>18</v>
      </c>
      <c r="D112" s="23" t="s">
        <v>3645</v>
      </c>
      <c r="E112" s="22" t="s">
        <v>3646</v>
      </c>
      <c r="F112" s="22"/>
      <c r="G112" s="23">
        <v>1.85</v>
      </c>
      <c r="H112" s="24"/>
      <c r="I112" s="24">
        <f t="shared" si="6"/>
        <v>1.85</v>
      </c>
      <c r="J112" s="20" t="s">
        <v>3331</v>
      </c>
      <c r="K112" s="24">
        <f t="shared" si="7"/>
        <v>5.55</v>
      </c>
      <c r="L112" s="29">
        <f t="shared" si="8"/>
        <v>27.75</v>
      </c>
      <c r="M112" s="20"/>
      <c r="N112" s="20"/>
    </row>
    <row r="113" spans="1:14">
      <c r="A113" s="20">
        <v>108</v>
      </c>
      <c r="B113" s="23" t="s">
        <v>3647</v>
      </c>
      <c r="C113" s="23" t="s">
        <v>18</v>
      </c>
      <c r="D113" s="23" t="s">
        <v>3648</v>
      </c>
      <c r="E113" s="22" t="s">
        <v>3649</v>
      </c>
      <c r="F113" s="22"/>
      <c r="G113" s="23">
        <v>1.48</v>
      </c>
      <c r="H113" s="24"/>
      <c r="I113" s="24">
        <f t="shared" si="6"/>
        <v>1.48</v>
      </c>
      <c r="J113" s="20" t="s">
        <v>3331</v>
      </c>
      <c r="K113" s="24">
        <f t="shared" si="7"/>
        <v>4.44</v>
      </c>
      <c r="L113" s="29">
        <f t="shared" si="8"/>
        <v>22.2</v>
      </c>
      <c r="M113" s="20"/>
      <c r="N113" s="20"/>
    </row>
    <row r="114" spans="1:14">
      <c r="A114" s="20">
        <v>109</v>
      </c>
      <c r="B114" s="23" t="s">
        <v>3650</v>
      </c>
      <c r="C114" s="23" t="s">
        <v>18</v>
      </c>
      <c r="D114" s="23" t="s">
        <v>3651</v>
      </c>
      <c r="E114" s="22" t="s">
        <v>3652</v>
      </c>
      <c r="F114" s="22"/>
      <c r="G114" s="23">
        <v>1.85</v>
      </c>
      <c r="H114" s="24"/>
      <c r="I114" s="24">
        <f t="shared" si="6"/>
        <v>1.85</v>
      </c>
      <c r="J114" s="20" t="s">
        <v>3331</v>
      </c>
      <c r="K114" s="24">
        <f t="shared" si="7"/>
        <v>5.55</v>
      </c>
      <c r="L114" s="29">
        <f t="shared" si="8"/>
        <v>27.75</v>
      </c>
      <c r="M114" s="20"/>
      <c r="N114" s="20"/>
    </row>
    <row r="115" spans="1:14">
      <c r="A115" s="20">
        <v>110</v>
      </c>
      <c r="B115" s="23" t="s">
        <v>3653</v>
      </c>
      <c r="C115" s="23" t="s">
        <v>18</v>
      </c>
      <c r="D115" s="23" t="s">
        <v>3654</v>
      </c>
      <c r="E115" s="22" t="s">
        <v>3655</v>
      </c>
      <c r="F115" s="22"/>
      <c r="G115" s="23">
        <v>3.73</v>
      </c>
      <c r="H115" s="24"/>
      <c r="I115" s="24">
        <f t="shared" si="6"/>
        <v>3.73</v>
      </c>
      <c r="J115" s="20" t="s">
        <v>3331</v>
      </c>
      <c r="K115" s="24">
        <f t="shared" si="7"/>
        <v>11.19</v>
      </c>
      <c r="L115" s="29">
        <f t="shared" si="8"/>
        <v>55.95</v>
      </c>
      <c r="M115" s="20"/>
      <c r="N115" s="20"/>
    </row>
    <row r="116" spans="1:14">
      <c r="A116" s="20">
        <v>111</v>
      </c>
      <c r="B116" s="23" t="s">
        <v>3656</v>
      </c>
      <c r="C116" s="23" t="s">
        <v>18</v>
      </c>
      <c r="D116" s="23" t="s">
        <v>3657</v>
      </c>
      <c r="E116" s="22" t="s">
        <v>3658</v>
      </c>
      <c r="F116" s="22"/>
      <c r="G116" s="23">
        <v>4.03</v>
      </c>
      <c r="H116" s="24"/>
      <c r="I116" s="24">
        <f t="shared" si="6"/>
        <v>4.03</v>
      </c>
      <c r="J116" s="20" t="s">
        <v>3331</v>
      </c>
      <c r="K116" s="24">
        <f t="shared" si="7"/>
        <v>12.09</v>
      </c>
      <c r="L116" s="29">
        <f t="shared" si="8"/>
        <v>60.45</v>
      </c>
      <c r="M116" s="20"/>
      <c r="N116" s="20"/>
    </row>
    <row r="117" spans="1:14">
      <c r="A117" s="20">
        <v>112</v>
      </c>
      <c r="B117" s="23" t="s">
        <v>3659</v>
      </c>
      <c r="C117" s="23" t="s">
        <v>18</v>
      </c>
      <c r="D117" s="23" t="s">
        <v>3660</v>
      </c>
      <c r="E117" s="22" t="s">
        <v>3661</v>
      </c>
      <c r="F117" s="22"/>
      <c r="G117" s="23">
        <v>2.49</v>
      </c>
      <c r="H117" s="24"/>
      <c r="I117" s="24">
        <f t="shared" si="6"/>
        <v>2.49</v>
      </c>
      <c r="J117" s="20" t="s">
        <v>3331</v>
      </c>
      <c r="K117" s="24">
        <f t="shared" si="7"/>
        <v>7.47</v>
      </c>
      <c r="L117" s="29">
        <f t="shared" si="8"/>
        <v>37.35</v>
      </c>
      <c r="M117" s="20"/>
      <c r="N117" s="20"/>
    </row>
    <row r="118" spans="1:14">
      <c r="A118" s="20">
        <v>113</v>
      </c>
      <c r="B118" s="23" t="s">
        <v>3662</v>
      </c>
      <c r="C118" s="23" t="s">
        <v>18</v>
      </c>
      <c r="D118" s="23" t="s">
        <v>3663</v>
      </c>
      <c r="E118" s="22" t="s">
        <v>3664</v>
      </c>
      <c r="F118" s="22"/>
      <c r="G118" s="23">
        <v>2.01</v>
      </c>
      <c r="H118" s="24"/>
      <c r="I118" s="24">
        <f t="shared" si="6"/>
        <v>2.01</v>
      </c>
      <c r="J118" s="20" t="s">
        <v>3331</v>
      </c>
      <c r="K118" s="24">
        <f t="shared" si="7"/>
        <v>6.03</v>
      </c>
      <c r="L118" s="29">
        <f t="shared" si="8"/>
        <v>30.15</v>
      </c>
      <c r="M118" s="20"/>
      <c r="N118" s="20"/>
    </row>
    <row r="119" spans="1:14">
      <c r="A119" s="20">
        <v>114</v>
      </c>
      <c r="B119" s="23" t="s">
        <v>3665</v>
      </c>
      <c r="C119" s="23" t="s">
        <v>18</v>
      </c>
      <c r="D119" s="23" t="s">
        <v>3666</v>
      </c>
      <c r="E119" s="22" t="s">
        <v>3667</v>
      </c>
      <c r="F119" s="22"/>
      <c r="G119" s="23">
        <v>2.23</v>
      </c>
      <c r="H119" s="24"/>
      <c r="I119" s="24">
        <f t="shared" si="6"/>
        <v>2.23</v>
      </c>
      <c r="J119" s="20" t="s">
        <v>3331</v>
      </c>
      <c r="K119" s="24">
        <f t="shared" si="7"/>
        <v>6.69</v>
      </c>
      <c r="L119" s="29">
        <f t="shared" si="8"/>
        <v>33.45</v>
      </c>
      <c r="M119" s="20"/>
      <c r="N119" s="20"/>
    </row>
    <row r="120" spans="1:14">
      <c r="A120" s="20">
        <v>115</v>
      </c>
      <c r="B120" s="23" t="s">
        <v>3668</v>
      </c>
      <c r="C120" s="23" t="s">
        <v>18</v>
      </c>
      <c r="D120" s="23" t="s">
        <v>3669</v>
      </c>
      <c r="E120" s="22" t="s">
        <v>3670</v>
      </c>
      <c r="F120" s="22"/>
      <c r="G120" s="23">
        <v>4.58</v>
      </c>
      <c r="H120" s="24"/>
      <c r="I120" s="24">
        <f t="shared" si="6"/>
        <v>4.58</v>
      </c>
      <c r="J120" s="20" t="s">
        <v>3331</v>
      </c>
      <c r="K120" s="24">
        <f t="shared" si="7"/>
        <v>13.74</v>
      </c>
      <c r="L120" s="29">
        <f t="shared" si="8"/>
        <v>68.7</v>
      </c>
      <c r="M120" s="20"/>
      <c r="N120" s="20"/>
    </row>
    <row r="121" spans="1:14">
      <c r="A121" s="20">
        <v>116</v>
      </c>
      <c r="B121" s="23" t="s">
        <v>3671</v>
      </c>
      <c r="C121" s="23" t="s">
        <v>18</v>
      </c>
      <c r="D121" s="23" t="s">
        <v>3672</v>
      </c>
      <c r="E121" s="22" t="s">
        <v>3673</v>
      </c>
      <c r="F121" s="22"/>
      <c r="G121" s="23">
        <v>4.03</v>
      </c>
      <c r="H121" s="24"/>
      <c r="I121" s="24">
        <f t="shared" si="6"/>
        <v>4.03</v>
      </c>
      <c r="J121" s="20" t="s">
        <v>3331</v>
      </c>
      <c r="K121" s="24">
        <f t="shared" si="7"/>
        <v>12.09</v>
      </c>
      <c r="L121" s="29">
        <f t="shared" si="8"/>
        <v>60.45</v>
      </c>
      <c r="M121" s="20"/>
      <c r="N121" s="20"/>
    </row>
    <row r="122" spans="1:14">
      <c r="A122" s="20">
        <v>117</v>
      </c>
      <c r="B122" s="23" t="s">
        <v>3674</v>
      </c>
      <c r="C122" s="23" t="s">
        <v>18</v>
      </c>
      <c r="D122" s="23" t="s">
        <v>3675</v>
      </c>
      <c r="E122" s="22" t="s">
        <v>3676</v>
      </c>
      <c r="F122" s="22"/>
      <c r="G122" s="23">
        <v>2.72</v>
      </c>
      <c r="H122" s="24"/>
      <c r="I122" s="24">
        <f t="shared" si="6"/>
        <v>2.72</v>
      </c>
      <c r="J122" s="20" t="s">
        <v>3331</v>
      </c>
      <c r="K122" s="24">
        <f t="shared" si="7"/>
        <v>8.16</v>
      </c>
      <c r="L122" s="29">
        <f t="shared" si="8"/>
        <v>40.8</v>
      </c>
      <c r="M122" s="20"/>
      <c r="N122" s="20"/>
    </row>
    <row r="123" spans="1:14">
      <c r="A123" s="20">
        <v>118</v>
      </c>
      <c r="B123" s="23" t="s">
        <v>3677</v>
      </c>
      <c r="C123" s="23" t="s">
        <v>18</v>
      </c>
      <c r="D123" s="23" t="s">
        <v>3678</v>
      </c>
      <c r="E123" s="22" t="s">
        <v>3679</v>
      </c>
      <c r="F123" s="22"/>
      <c r="G123" s="23">
        <v>2.98</v>
      </c>
      <c r="H123" s="24"/>
      <c r="I123" s="24">
        <f t="shared" si="6"/>
        <v>2.98</v>
      </c>
      <c r="J123" s="20" t="s">
        <v>3331</v>
      </c>
      <c r="K123" s="24">
        <f t="shared" si="7"/>
        <v>8.94</v>
      </c>
      <c r="L123" s="29">
        <f t="shared" si="8"/>
        <v>44.7</v>
      </c>
      <c r="M123" s="20"/>
      <c r="N123" s="20"/>
    </row>
    <row r="124" spans="1:14">
      <c r="A124" s="20">
        <v>119</v>
      </c>
      <c r="B124" s="23" t="s">
        <v>3680</v>
      </c>
      <c r="C124" s="23" t="s">
        <v>18</v>
      </c>
      <c r="D124" s="23" t="s">
        <v>3681</v>
      </c>
      <c r="E124" s="22" t="s">
        <v>3682</v>
      </c>
      <c r="F124" s="22"/>
      <c r="G124" s="23">
        <v>2.48</v>
      </c>
      <c r="H124" s="24"/>
      <c r="I124" s="24">
        <f t="shared" si="6"/>
        <v>2.48</v>
      </c>
      <c r="J124" s="20" t="s">
        <v>3331</v>
      </c>
      <c r="K124" s="24">
        <f t="shared" si="7"/>
        <v>7.44</v>
      </c>
      <c r="L124" s="29">
        <f t="shared" si="8"/>
        <v>37.2</v>
      </c>
      <c r="M124" s="20"/>
      <c r="N124" s="20"/>
    </row>
    <row r="125" spans="1:14">
      <c r="A125" s="20">
        <v>120</v>
      </c>
      <c r="B125" s="23" t="s">
        <v>3683</v>
      </c>
      <c r="C125" s="23" t="s">
        <v>18</v>
      </c>
      <c r="D125" s="23" t="s">
        <v>3684</v>
      </c>
      <c r="E125" s="22" t="s">
        <v>3685</v>
      </c>
      <c r="F125" s="22"/>
      <c r="G125" s="23">
        <v>1.83</v>
      </c>
      <c r="H125" s="24"/>
      <c r="I125" s="24">
        <f t="shared" si="6"/>
        <v>1.83</v>
      </c>
      <c r="J125" s="20" t="s">
        <v>3331</v>
      </c>
      <c r="K125" s="24">
        <f t="shared" si="7"/>
        <v>5.49</v>
      </c>
      <c r="L125" s="29">
        <f t="shared" si="8"/>
        <v>27.45</v>
      </c>
      <c r="M125" s="20"/>
      <c r="N125" s="20"/>
    </row>
    <row r="126" spans="1:14">
      <c r="A126" s="20">
        <v>121</v>
      </c>
      <c r="B126" s="23" t="s">
        <v>3686</v>
      </c>
      <c r="C126" s="23" t="s">
        <v>18</v>
      </c>
      <c r="D126" s="23" t="s">
        <v>3687</v>
      </c>
      <c r="E126" s="22" t="s">
        <v>3688</v>
      </c>
      <c r="F126" s="22"/>
      <c r="G126" s="23">
        <v>3.54</v>
      </c>
      <c r="H126" s="24"/>
      <c r="I126" s="24">
        <f t="shared" si="6"/>
        <v>3.54</v>
      </c>
      <c r="J126" s="20" t="s">
        <v>3331</v>
      </c>
      <c r="K126" s="24">
        <f t="shared" si="7"/>
        <v>10.62</v>
      </c>
      <c r="L126" s="29">
        <f t="shared" si="8"/>
        <v>53.1</v>
      </c>
      <c r="M126" s="20"/>
      <c r="N126" s="20"/>
    </row>
    <row r="127" spans="1:14">
      <c r="A127" s="20">
        <v>122</v>
      </c>
      <c r="B127" s="23" t="s">
        <v>3689</v>
      </c>
      <c r="C127" s="23" t="s">
        <v>18</v>
      </c>
      <c r="D127" s="23" t="s">
        <v>3690</v>
      </c>
      <c r="E127" s="22" t="s">
        <v>3691</v>
      </c>
      <c r="F127" s="22"/>
      <c r="G127" s="23">
        <v>2.01</v>
      </c>
      <c r="H127" s="24"/>
      <c r="I127" s="24">
        <f t="shared" si="6"/>
        <v>2.01</v>
      </c>
      <c r="J127" s="20" t="s">
        <v>3331</v>
      </c>
      <c r="K127" s="24">
        <f t="shared" si="7"/>
        <v>6.03</v>
      </c>
      <c r="L127" s="29">
        <f t="shared" si="8"/>
        <v>30.15</v>
      </c>
      <c r="M127" s="20"/>
      <c r="N127" s="20"/>
    </row>
    <row r="128" spans="1:14">
      <c r="A128" s="20">
        <v>123</v>
      </c>
      <c r="B128" s="23" t="s">
        <v>3692</v>
      </c>
      <c r="C128" s="23" t="s">
        <v>18</v>
      </c>
      <c r="D128" s="23" t="s">
        <v>3693</v>
      </c>
      <c r="E128" s="22" t="s">
        <v>3694</v>
      </c>
      <c r="F128" s="22"/>
      <c r="G128" s="23">
        <v>2.01</v>
      </c>
      <c r="H128" s="24"/>
      <c r="I128" s="24">
        <f t="shared" si="6"/>
        <v>2.01</v>
      </c>
      <c r="J128" s="20" t="s">
        <v>3331</v>
      </c>
      <c r="K128" s="24">
        <f t="shared" si="7"/>
        <v>6.03</v>
      </c>
      <c r="L128" s="29">
        <f t="shared" si="8"/>
        <v>30.15</v>
      </c>
      <c r="M128" s="20"/>
      <c r="N128" s="20"/>
    </row>
    <row r="129" spans="1:14">
      <c r="A129" s="20">
        <v>124</v>
      </c>
      <c r="B129" s="23" t="s">
        <v>3695</v>
      </c>
      <c r="C129" s="23" t="s">
        <v>18</v>
      </c>
      <c r="D129" s="23" t="s">
        <v>3696</v>
      </c>
      <c r="E129" s="22" t="s">
        <v>3697</v>
      </c>
      <c r="F129" s="22"/>
      <c r="G129" s="23">
        <v>1.83</v>
      </c>
      <c r="H129" s="24"/>
      <c r="I129" s="24">
        <f t="shared" si="6"/>
        <v>1.83</v>
      </c>
      <c r="J129" s="20" t="s">
        <v>3331</v>
      </c>
      <c r="K129" s="24">
        <f t="shared" si="7"/>
        <v>5.49</v>
      </c>
      <c r="L129" s="29">
        <f t="shared" si="8"/>
        <v>27.45</v>
      </c>
      <c r="M129" s="20"/>
      <c r="N129" s="20"/>
    </row>
    <row r="130" spans="1:14">
      <c r="A130" s="20">
        <v>125</v>
      </c>
      <c r="B130" s="23" t="s">
        <v>3698</v>
      </c>
      <c r="C130" s="23" t="s">
        <v>18</v>
      </c>
      <c r="D130" s="23" t="s">
        <v>3699</v>
      </c>
      <c r="E130" s="22" t="s">
        <v>3700</v>
      </c>
      <c r="F130" s="22"/>
      <c r="G130" s="23">
        <v>1.63</v>
      </c>
      <c r="H130" s="24"/>
      <c r="I130" s="24">
        <f t="shared" ref="I130:I150" si="9">G130</f>
        <v>1.63</v>
      </c>
      <c r="J130" s="20" t="s">
        <v>3331</v>
      </c>
      <c r="K130" s="24">
        <f t="shared" si="7"/>
        <v>4.89</v>
      </c>
      <c r="L130" s="29">
        <f t="shared" si="8"/>
        <v>24.45</v>
      </c>
      <c r="M130" s="20"/>
      <c r="N130" s="20"/>
    </row>
    <row r="131" spans="1:14">
      <c r="A131" s="20">
        <v>126</v>
      </c>
      <c r="B131" s="23" t="s">
        <v>3701</v>
      </c>
      <c r="C131" s="23" t="s">
        <v>18</v>
      </c>
      <c r="D131" s="23" t="s">
        <v>3702</v>
      </c>
      <c r="E131" s="22" t="s">
        <v>3703</v>
      </c>
      <c r="F131" s="22"/>
      <c r="G131" s="23">
        <v>2.73</v>
      </c>
      <c r="H131" s="24"/>
      <c r="I131" s="24">
        <f t="shared" si="9"/>
        <v>2.73</v>
      </c>
      <c r="J131" s="20" t="s">
        <v>3331</v>
      </c>
      <c r="K131" s="24">
        <f t="shared" si="7"/>
        <v>8.19</v>
      </c>
      <c r="L131" s="29">
        <f t="shared" si="8"/>
        <v>40.95</v>
      </c>
      <c r="M131" s="20"/>
      <c r="N131" s="20"/>
    </row>
    <row r="132" spans="1:14">
      <c r="A132" s="20">
        <v>127</v>
      </c>
      <c r="B132" s="23" t="s">
        <v>3704</v>
      </c>
      <c r="C132" s="23" t="s">
        <v>18</v>
      </c>
      <c r="D132" s="23" t="s">
        <v>3705</v>
      </c>
      <c r="E132" s="22" t="s">
        <v>3706</v>
      </c>
      <c r="F132" s="22"/>
      <c r="G132" s="23">
        <v>1.63</v>
      </c>
      <c r="H132" s="24"/>
      <c r="I132" s="24">
        <f t="shared" si="9"/>
        <v>1.63</v>
      </c>
      <c r="J132" s="20" t="s">
        <v>3331</v>
      </c>
      <c r="K132" s="24">
        <f t="shared" si="7"/>
        <v>4.89</v>
      </c>
      <c r="L132" s="29">
        <f t="shared" si="8"/>
        <v>24.45</v>
      </c>
      <c r="M132" s="20"/>
      <c r="N132" s="20"/>
    </row>
    <row r="133" spans="1:14">
      <c r="A133" s="20">
        <v>128</v>
      </c>
      <c r="B133" s="23" t="s">
        <v>3707</v>
      </c>
      <c r="C133" s="30" t="s">
        <v>18</v>
      </c>
      <c r="D133" s="23" t="s">
        <v>3708</v>
      </c>
      <c r="E133" s="22" t="s">
        <v>3709</v>
      </c>
      <c r="F133" s="22"/>
      <c r="G133" s="23">
        <v>1.12</v>
      </c>
      <c r="H133" s="24"/>
      <c r="I133" s="24">
        <f t="shared" si="9"/>
        <v>1.12</v>
      </c>
      <c r="J133" s="20" t="s">
        <v>3331</v>
      </c>
      <c r="K133" s="24">
        <f t="shared" si="7"/>
        <v>3.36</v>
      </c>
      <c r="L133" s="29">
        <f t="shared" si="8"/>
        <v>16.8</v>
      </c>
      <c r="M133" s="20"/>
      <c r="N133" s="20"/>
    </row>
    <row r="134" spans="1:14">
      <c r="A134" s="20">
        <v>129</v>
      </c>
      <c r="B134" s="23" t="s">
        <v>3710</v>
      </c>
      <c r="C134" s="23" t="s">
        <v>18</v>
      </c>
      <c r="D134" s="23" t="s">
        <v>3711</v>
      </c>
      <c r="E134" s="22" t="s">
        <v>3712</v>
      </c>
      <c r="F134" s="22"/>
      <c r="G134" s="23">
        <v>3.54</v>
      </c>
      <c r="H134" s="24"/>
      <c r="I134" s="24">
        <f t="shared" si="9"/>
        <v>3.54</v>
      </c>
      <c r="J134" s="20" t="s">
        <v>3331</v>
      </c>
      <c r="K134" s="24">
        <f t="shared" si="7"/>
        <v>10.62</v>
      </c>
      <c r="L134" s="29">
        <f t="shared" si="8"/>
        <v>53.1</v>
      </c>
      <c r="M134" s="20"/>
      <c r="N134" s="20"/>
    </row>
    <row r="135" spans="1:14">
      <c r="A135" s="20">
        <v>130</v>
      </c>
      <c r="B135" s="23" t="s">
        <v>3713</v>
      </c>
      <c r="C135" s="23" t="s">
        <v>18</v>
      </c>
      <c r="D135" s="23" t="s">
        <v>3714</v>
      </c>
      <c r="E135" s="22" t="s">
        <v>3715</v>
      </c>
      <c r="F135" s="22"/>
      <c r="G135" s="23">
        <v>3.73</v>
      </c>
      <c r="H135" s="24"/>
      <c r="I135" s="24">
        <f t="shared" si="9"/>
        <v>3.73</v>
      </c>
      <c r="J135" s="20" t="s">
        <v>3331</v>
      </c>
      <c r="K135" s="24">
        <f t="shared" si="7"/>
        <v>11.19</v>
      </c>
      <c r="L135" s="29">
        <f t="shared" si="8"/>
        <v>55.95</v>
      </c>
      <c r="M135" s="20"/>
      <c r="N135" s="20"/>
    </row>
    <row r="136" spans="1:14">
      <c r="A136" s="20">
        <v>131</v>
      </c>
      <c r="B136" s="23" t="s">
        <v>3716</v>
      </c>
      <c r="C136" s="23" t="s">
        <v>18</v>
      </c>
      <c r="D136" s="23" t="s">
        <v>3717</v>
      </c>
      <c r="E136" s="22" t="s">
        <v>3718</v>
      </c>
      <c r="F136" s="22"/>
      <c r="G136" s="23">
        <v>2.4</v>
      </c>
      <c r="H136" s="24"/>
      <c r="I136" s="24">
        <f t="shared" si="9"/>
        <v>2.4</v>
      </c>
      <c r="J136" s="20" t="s">
        <v>3331</v>
      </c>
      <c r="K136" s="24">
        <f t="shared" si="7"/>
        <v>7.2</v>
      </c>
      <c r="L136" s="29">
        <f t="shared" si="8"/>
        <v>36</v>
      </c>
      <c r="M136" s="20"/>
      <c r="N136" s="20"/>
    </row>
    <row r="137" spans="1:14">
      <c r="A137" s="20">
        <v>132</v>
      </c>
      <c r="B137" s="23" t="s">
        <v>3719</v>
      </c>
      <c r="C137" s="23" t="s">
        <v>18</v>
      </c>
      <c r="D137" s="23" t="s">
        <v>3720</v>
      </c>
      <c r="E137" s="22" t="s">
        <v>3721</v>
      </c>
      <c r="F137" s="22"/>
      <c r="G137" s="23">
        <v>1.48</v>
      </c>
      <c r="H137" s="24"/>
      <c r="I137" s="24">
        <f t="shared" si="9"/>
        <v>1.48</v>
      </c>
      <c r="J137" s="20" t="s">
        <v>3331</v>
      </c>
      <c r="K137" s="24">
        <f t="shared" si="7"/>
        <v>4.44</v>
      </c>
      <c r="L137" s="29">
        <f t="shared" si="8"/>
        <v>22.2</v>
      </c>
      <c r="M137" s="20"/>
      <c r="N137" s="20"/>
    </row>
    <row r="138" spans="1:14">
      <c r="A138" s="20">
        <v>133</v>
      </c>
      <c r="B138" s="23" t="s">
        <v>3722</v>
      </c>
      <c r="C138" s="23" t="s">
        <v>18</v>
      </c>
      <c r="D138" s="23" t="s">
        <v>3723</v>
      </c>
      <c r="E138" s="22" t="s">
        <v>3724</v>
      </c>
      <c r="F138" s="22"/>
      <c r="G138" s="23">
        <v>1.71</v>
      </c>
      <c r="H138" s="24"/>
      <c r="I138" s="24">
        <f t="shared" si="9"/>
        <v>1.71</v>
      </c>
      <c r="J138" s="20" t="s">
        <v>3331</v>
      </c>
      <c r="K138" s="24">
        <f t="shared" si="7"/>
        <v>5.13</v>
      </c>
      <c r="L138" s="29">
        <f t="shared" si="8"/>
        <v>25.65</v>
      </c>
      <c r="M138" s="20"/>
      <c r="N138" s="20"/>
    </row>
    <row r="139" spans="1:14">
      <c r="A139" s="20">
        <v>134</v>
      </c>
      <c r="B139" s="23" t="s">
        <v>3725</v>
      </c>
      <c r="C139" s="23" t="s">
        <v>18</v>
      </c>
      <c r="D139" s="23" t="s">
        <v>3726</v>
      </c>
      <c r="E139" s="22" t="s">
        <v>3727</v>
      </c>
      <c r="F139" s="22"/>
      <c r="G139" s="23">
        <v>0.78</v>
      </c>
      <c r="H139" s="24"/>
      <c r="I139" s="24">
        <f t="shared" si="9"/>
        <v>0.78</v>
      </c>
      <c r="J139" s="20" t="s">
        <v>3331</v>
      </c>
      <c r="K139" s="24">
        <f t="shared" si="7"/>
        <v>2.34</v>
      </c>
      <c r="L139" s="29">
        <f t="shared" si="8"/>
        <v>11.7</v>
      </c>
      <c r="M139" s="20"/>
      <c r="N139" s="20"/>
    </row>
    <row r="140" spans="1:14">
      <c r="A140" s="20">
        <v>135</v>
      </c>
      <c r="B140" s="23" t="s">
        <v>3728</v>
      </c>
      <c r="C140" s="23" t="s">
        <v>18</v>
      </c>
      <c r="D140" s="23" t="s">
        <v>3729</v>
      </c>
      <c r="E140" s="22" t="s">
        <v>3730</v>
      </c>
      <c r="F140" s="22"/>
      <c r="G140" s="23">
        <v>0.78</v>
      </c>
      <c r="H140" s="24"/>
      <c r="I140" s="24">
        <f t="shared" si="9"/>
        <v>0.78</v>
      </c>
      <c r="J140" s="20" t="s">
        <v>3331</v>
      </c>
      <c r="K140" s="24">
        <f t="shared" si="7"/>
        <v>2.34</v>
      </c>
      <c r="L140" s="29">
        <f t="shared" si="8"/>
        <v>11.7</v>
      </c>
      <c r="M140" s="20"/>
      <c r="N140" s="20"/>
    </row>
    <row r="141" spans="1:14">
      <c r="A141" s="20">
        <v>136</v>
      </c>
      <c r="B141" s="23" t="s">
        <v>3731</v>
      </c>
      <c r="C141" s="23" t="s">
        <v>18</v>
      </c>
      <c r="D141" s="23" t="s">
        <v>3732</v>
      </c>
      <c r="E141" s="22" t="s">
        <v>3733</v>
      </c>
      <c r="F141" s="22"/>
      <c r="G141" s="23">
        <v>2.41</v>
      </c>
      <c r="H141" s="24"/>
      <c r="I141" s="24">
        <f t="shared" si="9"/>
        <v>2.41</v>
      </c>
      <c r="J141" s="20" t="s">
        <v>3331</v>
      </c>
      <c r="K141" s="24">
        <f t="shared" si="7"/>
        <v>7.23</v>
      </c>
      <c r="L141" s="29">
        <f t="shared" si="8"/>
        <v>36.15</v>
      </c>
      <c r="M141" s="20"/>
      <c r="N141" s="20"/>
    </row>
    <row r="142" spans="1:14">
      <c r="A142" s="20">
        <v>137</v>
      </c>
      <c r="B142" s="23" t="s">
        <v>3734</v>
      </c>
      <c r="C142" s="23" t="s">
        <v>18</v>
      </c>
      <c r="D142" s="23" t="s">
        <v>3735</v>
      </c>
      <c r="E142" s="22" t="s">
        <v>3736</v>
      </c>
      <c r="F142" s="22"/>
      <c r="G142" s="23">
        <v>1.47</v>
      </c>
      <c r="H142" s="24"/>
      <c r="I142" s="24">
        <f t="shared" si="9"/>
        <v>1.47</v>
      </c>
      <c r="J142" s="20" t="s">
        <v>3331</v>
      </c>
      <c r="K142" s="24">
        <f t="shared" si="7"/>
        <v>4.41</v>
      </c>
      <c r="L142" s="29">
        <f t="shared" si="8"/>
        <v>22.05</v>
      </c>
      <c r="M142" s="20"/>
      <c r="N142" s="20"/>
    </row>
    <row r="143" spans="1:14">
      <c r="A143" s="20">
        <v>138</v>
      </c>
      <c r="B143" s="23" t="s">
        <v>3048</v>
      </c>
      <c r="C143" s="23" t="s">
        <v>18</v>
      </c>
      <c r="D143" s="23" t="s">
        <v>3737</v>
      </c>
      <c r="E143" s="22" t="s">
        <v>3738</v>
      </c>
      <c r="F143" s="22"/>
      <c r="G143" s="23">
        <v>1.39</v>
      </c>
      <c r="H143" s="24"/>
      <c r="I143" s="24">
        <f t="shared" si="9"/>
        <v>1.39</v>
      </c>
      <c r="J143" s="20" t="s">
        <v>3331</v>
      </c>
      <c r="K143" s="24">
        <f t="shared" si="7"/>
        <v>4.17</v>
      </c>
      <c r="L143" s="29">
        <f t="shared" si="8"/>
        <v>20.85</v>
      </c>
      <c r="M143" s="20"/>
      <c r="N143" s="20"/>
    </row>
    <row r="144" spans="1:14">
      <c r="A144" s="20">
        <v>139</v>
      </c>
      <c r="B144" s="23" t="s">
        <v>3739</v>
      </c>
      <c r="C144" s="23" t="s">
        <v>18</v>
      </c>
      <c r="D144" s="23" t="s">
        <v>3740</v>
      </c>
      <c r="E144" s="22" t="s">
        <v>3741</v>
      </c>
      <c r="F144" s="22"/>
      <c r="G144" s="23">
        <v>1.39</v>
      </c>
      <c r="H144" s="24"/>
      <c r="I144" s="24">
        <f t="shared" si="9"/>
        <v>1.39</v>
      </c>
      <c r="J144" s="20" t="s">
        <v>3331</v>
      </c>
      <c r="K144" s="24">
        <f t="shared" si="7"/>
        <v>4.17</v>
      </c>
      <c r="L144" s="29">
        <f t="shared" si="8"/>
        <v>20.85</v>
      </c>
      <c r="M144" s="20"/>
      <c r="N144" s="20"/>
    </row>
    <row r="145" spans="1:14">
      <c r="A145" s="20">
        <v>140</v>
      </c>
      <c r="B145" s="23" t="s">
        <v>3742</v>
      </c>
      <c r="C145" s="23" t="s">
        <v>18</v>
      </c>
      <c r="D145" s="23" t="s">
        <v>3743</v>
      </c>
      <c r="E145" s="22" t="s">
        <v>3744</v>
      </c>
      <c r="F145" s="22"/>
      <c r="G145" s="23">
        <v>1.39</v>
      </c>
      <c r="H145" s="24"/>
      <c r="I145" s="24">
        <f t="shared" si="9"/>
        <v>1.39</v>
      </c>
      <c r="J145" s="20" t="s">
        <v>3331</v>
      </c>
      <c r="K145" s="24">
        <f t="shared" si="7"/>
        <v>4.17</v>
      </c>
      <c r="L145" s="29">
        <f t="shared" si="8"/>
        <v>20.85</v>
      </c>
      <c r="M145" s="20"/>
      <c r="N145" s="20"/>
    </row>
    <row r="146" spans="1:14">
      <c r="A146" s="20">
        <v>141</v>
      </c>
      <c r="B146" s="23" t="s">
        <v>3745</v>
      </c>
      <c r="C146" s="23" t="s">
        <v>18</v>
      </c>
      <c r="D146" s="23" t="s">
        <v>3746</v>
      </c>
      <c r="E146" s="22" t="s">
        <v>3747</v>
      </c>
      <c r="F146" s="22"/>
      <c r="G146" s="23">
        <v>3.27</v>
      </c>
      <c r="H146" s="24"/>
      <c r="I146" s="24">
        <f t="shared" si="9"/>
        <v>3.27</v>
      </c>
      <c r="J146" s="20" t="s">
        <v>3331</v>
      </c>
      <c r="K146" s="24">
        <f t="shared" si="7"/>
        <v>9.81</v>
      </c>
      <c r="L146" s="29">
        <f t="shared" si="8"/>
        <v>49.05</v>
      </c>
      <c r="M146" s="20"/>
      <c r="N146" s="20"/>
    </row>
    <row r="147" customFormat="1" spans="1:14">
      <c r="A147" s="20">
        <v>142</v>
      </c>
      <c r="B147" s="23" t="s">
        <v>3748</v>
      </c>
      <c r="C147" s="23" t="s">
        <v>18</v>
      </c>
      <c r="D147" s="23" t="s">
        <v>3749</v>
      </c>
      <c r="E147" s="22" t="s">
        <v>3750</v>
      </c>
      <c r="F147" s="22"/>
      <c r="G147" s="23">
        <v>3.58</v>
      </c>
      <c r="H147" s="24"/>
      <c r="I147" s="24">
        <f t="shared" si="9"/>
        <v>3.58</v>
      </c>
      <c r="J147" s="20" t="s">
        <v>3331</v>
      </c>
      <c r="K147" s="24">
        <f t="shared" si="7"/>
        <v>10.74</v>
      </c>
      <c r="L147" s="29">
        <f t="shared" si="8"/>
        <v>53.7</v>
      </c>
      <c r="M147" s="20"/>
      <c r="N147" s="20"/>
    </row>
    <row r="148" customFormat="1" spans="1:14">
      <c r="A148" s="20">
        <v>143</v>
      </c>
      <c r="B148" s="23" t="s">
        <v>3751</v>
      </c>
      <c r="C148" s="23" t="s">
        <v>18</v>
      </c>
      <c r="D148" s="23" t="s">
        <v>3752</v>
      </c>
      <c r="E148" s="22" t="s">
        <v>3753</v>
      </c>
      <c r="F148" s="22"/>
      <c r="G148" s="23">
        <v>2.48</v>
      </c>
      <c r="H148" s="24"/>
      <c r="I148" s="24">
        <f t="shared" si="9"/>
        <v>2.48</v>
      </c>
      <c r="J148" s="20" t="s">
        <v>3331</v>
      </c>
      <c r="K148" s="24">
        <f t="shared" si="7"/>
        <v>7.44</v>
      </c>
      <c r="L148" s="29">
        <f t="shared" si="8"/>
        <v>37.2</v>
      </c>
      <c r="M148" s="20"/>
      <c r="N148" s="20"/>
    </row>
    <row r="149" customFormat="1" spans="1:14">
      <c r="A149" s="20">
        <v>144</v>
      </c>
      <c r="B149" s="23" t="s">
        <v>3754</v>
      </c>
      <c r="C149" s="23" t="s">
        <v>18</v>
      </c>
      <c r="D149" s="23" t="s">
        <v>3755</v>
      </c>
      <c r="E149" s="22" t="s">
        <v>3756</v>
      </c>
      <c r="F149" s="22"/>
      <c r="G149" s="23">
        <v>2.41</v>
      </c>
      <c r="H149" s="24"/>
      <c r="I149" s="24">
        <f t="shared" si="9"/>
        <v>2.41</v>
      </c>
      <c r="J149" s="20" t="s">
        <v>3331</v>
      </c>
      <c r="K149" s="24">
        <f t="shared" si="7"/>
        <v>7.23</v>
      </c>
      <c r="L149" s="29">
        <f t="shared" si="8"/>
        <v>36.15</v>
      </c>
      <c r="M149" s="20"/>
      <c r="N149" s="20"/>
    </row>
    <row r="150" s="37" customFormat="1" spans="1:14">
      <c r="A150" s="38" t="s">
        <v>16</v>
      </c>
      <c r="B150" s="38"/>
      <c r="C150" s="39" t="s">
        <v>187</v>
      </c>
      <c r="D150" s="38" t="s">
        <v>188</v>
      </c>
      <c r="E150" s="22" t="s">
        <v>189</v>
      </c>
      <c r="F150" s="38"/>
      <c r="G150" s="40">
        <f>SUM(G6:G149)</f>
        <v>352.98</v>
      </c>
      <c r="H150" s="24"/>
      <c r="I150" s="24">
        <f t="shared" si="9"/>
        <v>352.98</v>
      </c>
      <c r="J150" s="20"/>
      <c r="K150" s="24">
        <f t="shared" si="7"/>
        <v>1058.94</v>
      </c>
      <c r="L150" s="29">
        <f t="shared" si="8"/>
        <v>5294.7</v>
      </c>
      <c r="M150" s="20"/>
      <c r="N150" s="20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O112"/>
  <sheetViews>
    <sheetView topLeftCell="A6" workbookViewId="0">
      <selection activeCell="O21" sqref="O21"/>
    </sheetView>
  </sheetViews>
  <sheetFormatPr defaultColWidth="9" defaultRowHeight="13.5"/>
  <cols>
    <col min="1" max="1" width="5.875" style="1" customWidth="1"/>
    <col min="2" max="2" width="9" style="1"/>
    <col min="3" max="3" width="16.375" style="2" customWidth="1"/>
    <col min="4" max="4" width="20" style="1" customWidth="1"/>
    <col min="5" max="5" width="10.125" style="1" customWidth="1"/>
    <col min="6" max="6" width="6" style="1" customWidth="1"/>
    <col min="7" max="7" width="7.75" style="1" customWidth="1"/>
    <col min="8" max="8" width="5.125" style="3" customWidth="1"/>
    <col min="9" max="9" width="8" style="1" customWidth="1"/>
    <col min="10" max="10" width="10.875" style="1" customWidth="1"/>
    <col min="11" max="11" width="10.125" style="3" customWidth="1"/>
    <col min="12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3757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5">
      <c r="A6" s="20">
        <v>1</v>
      </c>
      <c r="B6" s="23" t="s">
        <v>3758</v>
      </c>
      <c r="C6" s="23" t="s">
        <v>18</v>
      </c>
      <c r="D6" s="23" t="s">
        <v>3759</v>
      </c>
      <c r="E6" s="22" t="s">
        <v>3760</v>
      </c>
      <c r="F6" s="22"/>
      <c r="G6" s="23">
        <v>2.25</v>
      </c>
      <c r="H6" s="24"/>
      <c r="I6" s="24">
        <f>G6</f>
        <v>2.25</v>
      </c>
      <c r="J6" s="20" t="s">
        <v>3761</v>
      </c>
      <c r="K6" s="24">
        <f>I6*3</f>
        <v>6.75</v>
      </c>
      <c r="L6" s="29">
        <f>I6*15</f>
        <v>33.75</v>
      </c>
      <c r="M6" s="20"/>
      <c r="N6" s="20"/>
      <c r="O6" s="44"/>
    </row>
    <row r="7" spans="1:15">
      <c r="A7" s="20">
        <v>2</v>
      </c>
      <c r="B7" s="23" t="s">
        <v>3762</v>
      </c>
      <c r="C7" s="23" t="s">
        <v>18</v>
      </c>
      <c r="D7" s="23" t="s">
        <v>3763</v>
      </c>
      <c r="E7" s="22" t="s">
        <v>3764</v>
      </c>
      <c r="F7" s="22"/>
      <c r="G7" s="23">
        <v>2.25</v>
      </c>
      <c r="H7" s="24"/>
      <c r="I7" s="24">
        <f t="shared" ref="I7:I109" si="0">G7</f>
        <v>2.25</v>
      </c>
      <c r="J7" s="20" t="s">
        <v>3761</v>
      </c>
      <c r="K7" s="24">
        <f t="shared" ref="K7:K70" si="1">I7*3</f>
        <v>6.75</v>
      </c>
      <c r="L7" s="29">
        <f t="shared" ref="L7:L70" si="2">I7*15</f>
        <v>33.75</v>
      </c>
      <c r="M7" s="20"/>
      <c r="N7" s="20"/>
      <c r="O7" s="44"/>
    </row>
    <row r="8" spans="1:15">
      <c r="A8" s="20">
        <v>3</v>
      </c>
      <c r="B8" s="23" t="s">
        <v>3647</v>
      </c>
      <c r="C8" s="23" t="s">
        <v>18</v>
      </c>
      <c r="D8" s="23" t="s">
        <v>3765</v>
      </c>
      <c r="E8" s="22" t="s">
        <v>3766</v>
      </c>
      <c r="F8" s="22"/>
      <c r="G8" s="23">
        <v>2.59</v>
      </c>
      <c r="H8" s="24"/>
      <c r="I8" s="24">
        <f t="shared" si="0"/>
        <v>2.59</v>
      </c>
      <c r="J8" s="20" t="s">
        <v>3761</v>
      </c>
      <c r="K8" s="24">
        <f t="shared" si="1"/>
        <v>7.77</v>
      </c>
      <c r="L8" s="29">
        <f t="shared" si="2"/>
        <v>38.85</v>
      </c>
      <c r="M8" s="20"/>
      <c r="N8" s="20"/>
      <c r="O8" s="44"/>
    </row>
    <row r="9" spans="1:15">
      <c r="A9" s="20">
        <v>4</v>
      </c>
      <c r="B9" s="23" t="s">
        <v>3767</v>
      </c>
      <c r="C9" s="23" t="s">
        <v>18</v>
      </c>
      <c r="D9" s="23" t="s">
        <v>3768</v>
      </c>
      <c r="E9" s="22" t="s">
        <v>3769</v>
      </c>
      <c r="F9" s="22"/>
      <c r="G9" s="23">
        <v>8.75</v>
      </c>
      <c r="H9" s="24"/>
      <c r="I9" s="24">
        <f t="shared" si="0"/>
        <v>8.75</v>
      </c>
      <c r="J9" s="20" t="s">
        <v>3770</v>
      </c>
      <c r="K9" s="24">
        <f t="shared" si="1"/>
        <v>26.25</v>
      </c>
      <c r="L9" s="29">
        <f t="shared" si="2"/>
        <v>131.25</v>
      </c>
      <c r="M9" s="20"/>
      <c r="N9" s="20"/>
      <c r="O9" s="44"/>
    </row>
    <row r="10" spans="1:15">
      <c r="A10" s="20">
        <v>5</v>
      </c>
      <c r="B10" s="23" t="s">
        <v>3771</v>
      </c>
      <c r="C10" s="23" t="s">
        <v>18</v>
      </c>
      <c r="D10" s="23" t="s">
        <v>3772</v>
      </c>
      <c r="E10" s="22" t="s">
        <v>3773</v>
      </c>
      <c r="F10" s="22"/>
      <c r="G10" s="23">
        <v>5.48</v>
      </c>
      <c r="H10" s="24"/>
      <c r="I10" s="24">
        <f t="shared" si="0"/>
        <v>5.48</v>
      </c>
      <c r="J10" s="20" t="s">
        <v>3770</v>
      </c>
      <c r="K10" s="24">
        <f t="shared" si="1"/>
        <v>16.44</v>
      </c>
      <c r="L10" s="29">
        <f t="shared" si="2"/>
        <v>82.2</v>
      </c>
      <c r="M10" s="20"/>
      <c r="N10" s="20"/>
      <c r="O10" s="44"/>
    </row>
    <row r="11" spans="1:15">
      <c r="A11" s="20">
        <v>6</v>
      </c>
      <c r="B11" s="23" t="s">
        <v>3774</v>
      </c>
      <c r="C11" s="23" t="s">
        <v>18</v>
      </c>
      <c r="D11" s="23" t="s">
        <v>3775</v>
      </c>
      <c r="E11" s="22" t="s">
        <v>3776</v>
      </c>
      <c r="F11" s="22"/>
      <c r="G11" s="23">
        <v>3.74</v>
      </c>
      <c r="H11" s="24"/>
      <c r="I11" s="24">
        <f t="shared" si="0"/>
        <v>3.74</v>
      </c>
      <c r="J11" s="20" t="s">
        <v>3770</v>
      </c>
      <c r="K11" s="24">
        <f t="shared" si="1"/>
        <v>11.22</v>
      </c>
      <c r="L11" s="29">
        <f t="shared" si="2"/>
        <v>56.1</v>
      </c>
      <c r="M11" s="20"/>
      <c r="N11" s="20"/>
      <c r="O11" s="44"/>
    </row>
    <row r="12" spans="1:15">
      <c r="A12" s="20">
        <v>7</v>
      </c>
      <c r="B12" s="23" t="s">
        <v>3777</v>
      </c>
      <c r="C12" s="23" t="s">
        <v>18</v>
      </c>
      <c r="D12" s="23" t="s">
        <v>3778</v>
      </c>
      <c r="E12" s="22" t="s">
        <v>3779</v>
      </c>
      <c r="F12" s="22"/>
      <c r="G12" s="23">
        <v>4.42</v>
      </c>
      <c r="H12" s="24"/>
      <c r="I12" s="24">
        <f t="shared" si="0"/>
        <v>4.42</v>
      </c>
      <c r="J12" s="20" t="s">
        <v>3770</v>
      </c>
      <c r="K12" s="24">
        <f t="shared" si="1"/>
        <v>13.26</v>
      </c>
      <c r="L12" s="29">
        <f t="shared" si="2"/>
        <v>66.3</v>
      </c>
      <c r="M12" s="20"/>
      <c r="N12" s="20"/>
      <c r="O12" s="44"/>
    </row>
    <row r="13" spans="1:15">
      <c r="A13" s="20">
        <v>8</v>
      </c>
      <c r="B13" s="23" t="s">
        <v>3780</v>
      </c>
      <c r="C13" s="23" t="s">
        <v>18</v>
      </c>
      <c r="D13" s="23" t="s">
        <v>3781</v>
      </c>
      <c r="E13" s="22" t="s">
        <v>3782</v>
      </c>
      <c r="F13" s="22"/>
      <c r="G13" s="23">
        <v>3.44</v>
      </c>
      <c r="H13" s="24"/>
      <c r="I13" s="24">
        <f t="shared" si="0"/>
        <v>3.44</v>
      </c>
      <c r="J13" s="20" t="s">
        <v>3761</v>
      </c>
      <c r="K13" s="24">
        <f t="shared" si="1"/>
        <v>10.32</v>
      </c>
      <c r="L13" s="29">
        <f t="shared" si="2"/>
        <v>51.6</v>
      </c>
      <c r="M13" s="20"/>
      <c r="N13" s="20"/>
      <c r="O13" s="44"/>
    </row>
    <row r="14" spans="1:15">
      <c r="A14" s="20">
        <v>9</v>
      </c>
      <c r="B14" s="23" t="s">
        <v>3783</v>
      </c>
      <c r="C14" s="23" t="s">
        <v>18</v>
      </c>
      <c r="D14" s="23" t="s">
        <v>3784</v>
      </c>
      <c r="E14" s="22" t="s">
        <v>3785</v>
      </c>
      <c r="F14" s="22"/>
      <c r="G14" s="23">
        <v>1.87</v>
      </c>
      <c r="H14" s="24"/>
      <c r="I14" s="24">
        <f t="shared" si="0"/>
        <v>1.87</v>
      </c>
      <c r="J14" s="20" t="s">
        <v>3770</v>
      </c>
      <c r="K14" s="24">
        <f t="shared" si="1"/>
        <v>5.61</v>
      </c>
      <c r="L14" s="29">
        <f t="shared" si="2"/>
        <v>28.05</v>
      </c>
      <c r="M14" s="20"/>
      <c r="N14" s="20"/>
      <c r="O14" s="44"/>
    </row>
    <row r="15" spans="1:15">
      <c r="A15" s="20">
        <v>10</v>
      </c>
      <c r="B15" s="23" t="s">
        <v>3786</v>
      </c>
      <c r="C15" s="23" t="s">
        <v>18</v>
      </c>
      <c r="D15" s="23" t="s">
        <v>3787</v>
      </c>
      <c r="E15" s="22" t="s">
        <v>3788</v>
      </c>
      <c r="F15" s="22"/>
      <c r="G15" s="23">
        <v>10.94</v>
      </c>
      <c r="H15" s="24"/>
      <c r="I15" s="24">
        <f t="shared" si="0"/>
        <v>10.94</v>
      </c>
      <c r="J15" s="20" t="s">
        <v>3770</v>
      </c>
      <c r="K15" s="24">
        <f t="shared" si="1"/>
        <v>32.82</v>
      </c>
      <c r="L15" s="29">
        <f t="shared" si="2"/>
        <v>164.1</v>
      </c>
      <c r="M15" s="20"/>
      <c r="N15" s="20"/>
      <c r="O15" s="44"/>
    </row>
    <row r="16" spans="1:15">
      <c r="A16" s="20">
        <v>11</v>
      </c>
      <c r="B16" s="23" t="s">
        <v>3789</v>
      </c>
      <c r="C16" s="23" t="s">
        <v>18</v>
      </c>
      <c r="D16" s="23" t="s">
        <v>3790</v>
      </c>
      <c r="E16" s="22" t="s">
        <v>3791</v>
      </c>
      <c r="F16" s="22"/>
      <c r="G16" s="23">
        <v>3.22</v>
      </c>
      <c r="H16" s="24"/>
      <c r="I16" s="24">
        <f t="shared" si="0"/>
        <v>3.22</v>
      </c>
      <c r="J16" s="20" t="s">
        <v>3770</v>
      </c>
      <c r="K16" s="24">
        <f t="shared" si="1"/>
        <v>9.66</v>
      </c>
      <c r="L16" s="29">
        <f t="shared" si="2"/>
        <v>48.3</v>
      </c>
      <c r="M16" s="20"/>
      <c r="N16" s="20"/>
      <c r="O16" s="44"/>
    </row>
    <row r="17" spans="1:15">
      <c r="A17" s="20">
        <v>12</v>
      </c>
      <c r="B17" s="23" t="s">
        <v>3792</v>
      </c>
      <c r="C17" s="23" t="s">
        <v>18</v>
      </c>
      <c r="D17" s="23" t="s">
        <v>3793</v>
      </c>
      <c r="E17" s="22" t="s">
        <v>3794</v>
      </c>
      <c r="F17" s="22"/>
      <c r="G17" s="23">
        <v>3.91</v>
      </c>
      <c r="H17" s="24"/>
      <c r="I17" s="24">
        <f t="shared" si="0"/>
        <v>3.91</v>
      </c>
      <c r="J17" s="20" t="s">
        <v>3770</v>
      </c>
      <c r="K17" s="24">
        <f t="shared" si="1"/>
        <v>11.73</v>
      </c>
      <c r="L17" s="29">
        <f t="shared" si="2"/>
        <v>58.65</v>
      </c>
      <c r="M17" s="20"/>
      <c r="N17" s="20"/>
      <c r="O17" s="44"/>
    </row>
    <row r="18" spans="1:15">
      <c r="A18" s="20">
        <v>13</v>
      </c>
      <c r="B18" s="23" t="s">
        <v>3795</v>
      </c>
      <c r="C18" s="23" t="s">
        <v>18</v>
      </c>
      <c r="D18" s="23" t="s">
        <v>3796</v>
      </c>
      <c r="E18" s="22" t="s">
        <v>3797</v>
      </c>
      <c r="F18" s="22"/>
      <c r="G18" s="23">
        <v>4.63</v>
      </c>
      <c r="H18" s="24"/>
      <c r="I18" s="24">
        <f t="shared" si="0"/>
        <v>4.63</v>
      </c>
      <c r="J18" s="20" t="s">
        <v>3761</v>
      </c>
      <c r="K18" s="24">
        <f t="shared" si="1"/>
        <v>13.89</v>
      </c>
      <c r="L18" s="29">
        <f t="shared" si="2"/>
        <v>69.45</v>
      </c>
      <c r="M18" s="20"/>
      <c r="N18" s="20"/>
      <c r="O18" s="44"/>
    </row>
    <row r="19" spans="1:15">
      <c r="A19" s="20">
        <v>14</v>
      </c>
      <c r="B19" s="23" t="s">
        <v>3798</v>
      </c>
      <c r="C19" s="23" t="s">
        <v>18</v>
      </c>
      <c r="D19" s="23" t="s">
        <v>3799</v>
      </c>
      <c r="E19" s="22" t="s">
        <v>3800</v>
      </c>
      <c r="F19" s="22"/>
      <c r="G19" s="23">
        <v>2.93</v>
      </c>
      <c r="H19" s="24"/>
      <c r="I19" s="24">
        <f t="shared" si="0"/>
        <v>2.93</v>
      </c>
      <c r="J19" s="20" t="s">
        <v>3761</v>
      </c>
      <c r="K19" s="24">
        <f t="shared" si="1"/>
        <v>8.79</v>
      </c>
      <c r="L19" s="29">
        <f t="shared" si="2"/>
        <v>43.95</v>
      </c>
      <c r="M19" s="20"/>
      <c r="N19" s="20"/>
      <c r="O19" s="44"/>
    </row>
    <row r="20" spans="1:15">
      <c r="A20" s="20">
        <v>15</v>
      </c>
      <c r="B20" s="23" t="s">
        <v>3801</v>
      </c>
      <c r="C20" s="23" t="s">
        <v>18</v>
      </c>
      <c r="D20" s="23" t="s">
        <v>3802</v>
      </c>
      <c r="E20" s="22" t="s">
        <v>3803</v>
      </c>
      <c r="F20" s="22"/>
      <c r="G20" s="23">
        <v>2.83</v>
      </c>
      <c r="H20" s="24"/>
      <c r="I20" s="24">
        <f t="shared" si="0"/>
        <v>2.83</v>
      </c>
      <c r="J20" s="20" t="s">
        <v>3761</v>
      </c>
      <c r="K20" s="24">
        <f t="shared" si="1"/>
        <v>8.49</v>
      </c>
      <c r="L20" s="29">
        <f t="shared" si="2"/>
        <v>42.45</v>
      </c>
      <c r="M20" s="20"/>
      <c r="N20" s="20"/>
      <c r="O20" s="44"/>
    </row>
    <row r="21" spans="1:15">
      <c r="A21" s="20">
        <v>16</v>
      </c>
      <c r="B21" s="23" t="s">
        <v>3804</v>
      </c>
      <c r="C21" s="23" t="s">
        <v>18</v>
      </c>
      <c r="D21" s="23" t="s">
        <v>3805</v>
      </c>
      <c r="E21" s="22" t="s">
        <v>3806</v>
      </c>
      <c r="F21" s="22"/>
      <c r="G21" s="23">
        <v>6.31</v>
      </c>
      <c r="H21" s="24"/>
      <c r="I21" s="24">
        <f t="shared" si="0"/>
        <v>6.31</v>
      </c>
      <c r="J21" s="20" t="s">
        <v>3761</v>
      </c>
      <c r="K21" s="24">
        <f t="shared" si="1"/>
        <v>18.93</v>
      </c>
      <c r="L21" s="29">
        <f t="shared" si="2"/>
        <v>94.65</v>
      </c>
      <c r="M21" s="20"/>
      <c r="N21" s="20"/>
      <c r="O21" s="44"/>
    </row>
    <row r="22" spans="1:15">
      <c r="A22" s="20">
        <v>17</v>
      </c>
      <c r="B22" s="23" t="s">
        <v>3807</v>
      </c>
      <c r="C22" s="23" t="s">
        <v>18</v>
      </c>
      <c r="D22" s="23" t="s">
        <v>3808</v>
      </c>
      <c r="E22" s="22" t="s">
        <v>3809</v>
      </c>
      <c r="F22" s="22"/>
      <c r="G22" s="23">
        <v>8.66</v>
      </c>
      <c r="H22" s="24"/>
      <c r="I22" s="24">
        <f t="shared" si="0"/>
        <v>8.66</v>
      </c>
      <c r="J22" s="20" t="s">
        <v>3761</v>
      </c>
      <c r="K22" s="24">
        <f t="shared" si="1"/>
        <v>25.98</v>
      </c>
      <c r="L22" s="29">
        <f t="shared" si="2"/>
        <v>129.9</v>
      </c>
      <c r="M22" s="20"/>
      <c r="N22" s="20"/>
      <c r="O22" s="44"/>
    </row>
    <row r="23" spans="1:15">
      <c r="A23" s="20">
        <v>18</v>
      </c>
      <c r="B23" s="23" t="s">
        <v>3810</v>
      </c>
      <c r="C23" s="23" t="s">
        <v>18</v>
      </c>
      <c r="D23" s="23" t="s">
        <v>3811</v>
      </c>
      <c r="E23" s="22" t="s">
        <v>3812</v>
      </c>
      <c r="F23" s="22"/>
      <c r="G23" s="23">
        <v>7.47</v>
      </c>
      <c r="H23" s="24"/>
      <c r="I23" s="24">
        <f t="shared" si="0"/>
        <v>7.47</v>
      </c>
      <c r="J23" s="20" t="s">
        <v>3761</v>
      </c>
      <c r="K23" s="24">
        <f t="shared" si="1"/>
        <v>22.41</v>
      </c>
      <c r="L23" s="29">
        <f t="shared" si="2"/>
        <v>112.05</v>
      </c>
      <c r="M23" s="20"/>
      <c r="N23" s="20"/>
      <c r="O23" s="44"/>
    </row>
    <row r="24" spans="1:15">
      <c r="A24" s="20">
        <v>19</v>
      </c>
      <c r="B24" s="23" t="s">
        <v>3813</v>
      </c>
      <c r="C24" s="23" t="s">
        <v>18</v>
      </c>
      <c r="D24" s="23" t="s">
        <v>3814</v>
      </c>
      <c r="E24" s="22" t="s">
        <v>3815</v>
      </c>
      <c r="F24" s="22"/>
      <c r="G24" s="23">
        <v>2.31</v>
      </c>
      <c r="H24" s="24"/>
      <c r="I24" s="24">
        <f t="shared" si="0"/>
        <v>2.31</v>
      </c>
      <c r="J24" s="20" t="s">
        <v>3761</v>
      </c>
      <c r="K24" s="24">
        <f t="shared" si="1"/>
        <v>6.93</v>
      </c>
      <c r="L24" s="29">
        <f t="shared" si="2"/>
        <v>34.65</v>
      </c>
      <c r="M24" s="20"/>
      <c r="N24" s="20"/>
      <c r="O24" s="44"/>
    </row>
    <row r="25" spans="1:15">
      <c r="A25" s="20">
        <v>20</v>
      </c>
      <c r="B25" s="23" t="s">
        <v>3816</v>
      </c>
      <c r="C25" s="23" t="s">
        <v>18</v>
      </c>
      <c r="D25" s="23" t="s">
        <v>3817</v>
      </c>
      <c r="E25" s="22" t="s">
        <v>3818</v>
      </c>
      <c r="F25" s="22"/>
      <c r="G25" s="23">
        <v>2.38</v>
      </c>
      <c r="H25" s="24"/>
      <c r="I25" s="24">
        <f t="shared" si="0"/>
        <v>2.38</v>
      </c>
      <c r="J25" s="20" t="s">
        <v>3770</v>
      </c>
      <c r="K25" s="24">
        <f t="shared" si="1"/>
        <v>7.14</v>
      </c>
      <c r="L25" s="29">
        <f t="shared" si="2"/>
        <v>35.7</v>
      </c>
      <c r="M25" s="20"/>
      <c r="N25" s="20"/>
      <c r="O25" s="44"/>
    </row>
    <row r="26" spans="1:15">
      <c r="A26" s="20">
        <v>21</v>
      </c>
      <c r="B26" s="23" t="s">
        <v>3819</v>
      </c>
      <c r="C26" s="23" t="s">
        <v>18</v>
      </c>
      <c r="D26" s="23" t="s">
        <v>3820</v>
      </c>
      <c r="E26" s="22" t="s">
        <v>3821</v>
      </c>
      <c r="F26" s="22"/>
      <c r="G26" s="23">
        <v>3.65</v>
      </c>
      <c r="H26" s="24"/>
      <c r="I26" s="24">
        <f t="shared" si="0"/>
        <v>3.65</v>
      </c>
      <c r="J26" s="20" t="s">
        <v>3770</v>
      </c>
      <c r="K26" s="24">
        <f t="shared" si="1"/>
        <v>10.95</v>
      </c>
      <c r="L26" s="29">
        <f t="shared" si="2"/>
        <v>54.75</v>
      </c>
      <c r="M26" s="20"/>
      <c r="N26" s="20"/>
      <c r="O26" s="44"/>
    </row>
    <row r="27" spans="1:15">
      <c r="A27" s="20">
        <v>22</v>
      </c>
      <c r="B27" s="23" t="s">
        <v>3822</v>
      </c>
      <c r="C27" s="23" t="s">
        <v>18</v>
      </c>
      <c r="D27" s="23" t="s">
        <v>3823</v>
      </c>
      <c r="E27" s="22" t="s">
        <v>3824</v>
      </c>
      <c r="F27" s="22"/>
      <c r="G27" s="23">
        <v>4.6</v>
      </c>
      <c r="H27" s="24"/>
      <c r="I27" s="24">
        <f t="shared" si="0"/>
        <v>4.6</v>
      </c>
      <c r="J27" s="20" t="s">
        <v>3770</v>
      </c>
      <c r="K27" s="24">
        <f t="shared" si="1"/>
        <v>13.8</v>
      </c>
      <c r="L27" s="29">
        <f t="shared" si="2"/>
        <v>69</v>
      </c>
      <c r="M27" s="20"/>
      <c r="N27" s="20"/>
      <c r="O27" s="44"/>
    </row>
    <row r="28" spans="1:15">
      <c r="A28" s="20">
        <v>23</v>
      </c>
      <c r="B28" s="23" t="s">
        <v>3825</v>
      </c>
      <c r="C28" s="23" t="s">
        <v>18</v>
      </c>
      <c r="D28" s="23" t="s">
        <v>3826</v>
      </c>
      <c r="E28" s="22" t="s">
        <v>3827</v>
      </c>
      <c r="F28" s="22"/>
      <c r="G28" s="23">
        <v>4.67</v>
      </c>
      <c r="H28" s="24"/>
      <c r="I28" s="24">
        <f t="shared" si="0"/>
        <v>4.67</v>
      </c>
      <c r="J28" s="20" t="s">
        <v>3770</v>
      </c>
      <c r="K28" s="24">
        <f t="shared" si="1"/>
        <v>14.01</v>
      </c>
      <c r="L28" s="29">
        <f t="shared" si="2"/>
        <v>70.05</v>
      </c>
      <c r="M28" s="20"/>
      <c r="N28" s="20"/>
      <c r="O28" s="44"/>
    </row>
    <row r="29" spans="1:15">
      <c r="A29" s="20">
        <v>24</v>
      </c>
      <c r="B29" s="23" t="s">
        <v>3828</v>
      </c>
      <c r="C29" s="23" t="s">
        <v>18</v>
      </c>
      <c r="D29" s="23" t="s">
        <v>3829</v>
      </c>
      <c r="E29" s="22" t="s">
        <v>3830</v>
      </c>
      <c r="F29" s="22"/>
      <c r="G29" s="23">
        <v>9.68</v>
      </c>
      <c r="H29" s="24"/>
      <c r="I29" s="24">
        <f t="shared" si="0"/>
        <v>9.68</v>
      </c>
      <c r="J29" s="20" t="s">
        <v>3770</v>
      </c>
      <c r="K29" s="24">
        <f t="shared" si="1"/>
        <v>29.04</v>
      </c>
      <c r="L29" s="29">
        <f t="shared" si="2"/>
        <v>145.2</v>
      </c>
      <c r="M29" s="20"/>
      <c r="N29" s="20"/>
      <c r="O29" s="44"/>
    </row>
    <row r="30" spans="1:15">
      <c r="A30" s="20">
        <v>25</v>
      </c>
      <c r="B30" s="23" t="s">
        <v>3460</v>
      </c>
      <c r="C30" s="23" t="s">
        <v>18</v>
      </c>
      <c r="D30" s="23" t="s">
        <v>3831</v>
      </c>
      <c r="E30" s="22" t="s">
        <v>3832</v>
      </c>
      <c r="F30" s="22"/>
      <c r="G30" s="23">
        <v>8.95</v>
      </c>
      <c r="H30" s="24"/>
      <c r="I30" s="24">
        <f t="shared" si="0"/>
        <v>8.95</v>
      </c>
      <c r="J30" s="20" t="s">
        <v>3770</v>
      </c>
      <c r="K30" s="24">
        <f t="shared" si="1"/>
        <v>26.85</v>
      </c>
      <c r="L30" s="29">
        <f t="shared" si="2"/>
        <v>134.25</v>
      </c>
      <c r="M30" s="20"/>
      <c r="N30" s="20"/>
      <c r="O30" s="44"/>
    </row>
    <row r="31" spans="1:15">
      <c r="A31" s="20">
        <v>26</v>
      </c>
      <c r="B31" s="23" t="s">
        <v>3833</v>
      </c>
      <c r="C31" s="23" t="s">
        <v>18</v>
      </c>
      <c r="D31" s="23" t="s">
        <v>3834</v>
      </c>
      <c r="E31" s="22" t="s">
        <v>3835</v>
      </c>
      <c r="F31" s="22"/>
      <c r="G31" s="23">
        <v>2</v>
      </c>
      <c r="H31" s="24"/>
      <c r="I31" s="24">
        <f t="shared" si="0"/>
        <v>2</v>
      </c>
      <c r="J31" s="20" t="s">
        <v>3770</v>
      </c>
      <c r="K31" s="24">
        <f t="shared" si="1"/>
        <v>6</v>
      </c>
      <c r="L31" s="29">
        <f t="shared" si="2"/>
        <v>30</v>
      </c>
      <c r="M31" s="20"/>
      <c r="N31" s="20"/>
      <c r="O31" s="44"/>
    </row>
    <row r="32" spans="1:15">
      <c r="A32" s="20">
        <v>27</v>
      </c>
      <c r="B32" s="23" t="s">
        <v>3836</v>
      </c>
      <c r="C32" s="23" t="s">
        <v>18</v>
      </c>
      <c r="D32" s="23" t="s">
        <v>3837</v>
      </c>
      <c r="E32" s="22" t="s">
        <v>3838</v>
      </c>
      <c r="F32" s="22"/>
      <c r="G32" s="23">
        <v>6.18</v>
      </c>
      <c r="H32" s="24"/>
      <c r="I32" s="24">
        <f t="shared" si="0"/>
        <v>6.18</v>
      </c>
      <c r="J32" s="20" t="s">
        <v>3761</v>
      </c>
      <c r="K32" s="24">
        <f t="shared" si="1"/>
        <v>18.54</v>
      </c>
      <c r="L32" s="29">
        <f t="shared" si="2"/>
        <v>92.7</v>
      </c>
      <c r="M32" s="20"/>
      <c r="N32" s="20"/>
      <c r="O32" s="44"/>
    </row>
    <row r="33" spans="1:15">
      <c r="A33" s="20">
        <v>28</v>
      </c>
      <c r="B33" s="23" t="s">
        <v>3839</v>
      </c>
      <c r="C33" s="23" t="s">
        <v>18</v>
      </c>
      <c r="D33" s="23" t="s">
        <v>3840</v>
      </c>
      <c r="E33" s="22" t="s">
        <v>3841</v>
      </c>
      <c r="F33" s="22"/>
      <c r="G33" s="23">
        <v>1.75</v>
      </c>
      <c r="H33" s="24"/>
      <c r="I33" s="24">
        <f t="shared" si="0"/>
        <v>1.75</v>
      </c>
      <c r="J33" s="20" t="s">
        <v>3761</v>
      </c>
      <c r="K33" s="24">
        <f t="shared" si="1"/>
        <v>5.25</v>
      </c>
      <c r="L33" s="29">
        <f t="shared" si="2"/>
        <v>26.25</v>
      </c>
      <c r="M33" s="20"/>
      <c r="N33" s="20"/>
      <c r="O33" s="44"/>
    </row>
    <row r="34" spans="1:15">
      <c r="A34" s="20">
        <v>29</v>
      </c>
      <c r="B34" s="23" t="s">
        <v>3842</v>
      </c>
      <c r="C34" s="23" t="s">
        <v>18</v>
      </c>
      <c r="D34" s="23" t="s">
        <v>3843</v>
      </c>
      <c r="E34" s="22" t="s">
        <v>3844</v>
      </c>
      <c r="F34" s="22"/>
      <c r="G34" s="23">
        <v>6.47</v>
      </c>
      <c r="H34" s="24"/>
      <c r="I34" s="24">
        <f t="shared" si="0"/>
        <v>6.47</v>
      </c>
      <c r="J34" s="20" t="s">
        <v>3761</v>
      </c>
      <c r="K34" s="24">
        <f t="shared" si="1"/>
        <v>19.41</v>
      </c>
      <c r="L34" s="29">
        <f t="shared" si="2"/>
        <v>97.05</v>
      </c>
      <c r="M34" s="20"/>
      <c r="N34" s="20"/>
      <c r="O34" s="44"/>
    </row>
    <row r="35" spans="1:15">
      <c r="A35" s="20">
        <v>30</v>
      </c>
      <c r="B35" s="23" t="s">
        <v>3845</v>
      </c>
      <c r="C35" s="23" t="s">
        <v>3846</v>
      </c>
      <c r="D35" s="23" t="s">
        <v>3847</v>
      </c>
      <c r="E35" s="22" t="s">
        <v>3848</v>
      </c>
      <c r="F35" s="22"/>
      <c r="G35" s="23">
        <v>3.74</v>
      </c>
      <c r="H35" s="24"/>
      <c r="I35" s="24">
        <f t="shared" si="0"/>
        <v>3.74</v>
      </c>
      <c r="J35" s="20" t="s">
        <v>3761</v>
      </c>
      <c r="K35" s="24">
        <f t="shared" si="1"/>
        <v>11.22</v>
      </c>
      <c r="L35" s="29">
        <f t="shared" si="2"/>
        <v>56.1</v>
      </c>
      <c r="M35" s="20"/>
      <c r="N35" s="20"/>
      <c r="O35" s="44"/>
    </row>
    <row r="36" spans="1:15">
      <c r="A36" s="20">
        <v>31</v>
      </c>
      <c r="B36" s="23" t="s">
        <v>3849</v>
      </c>
      <c r="C36" s="23" t="s">
        <v>18</v>
      </c>
      <c r="D36" s="23" t="s">
        <v>3850</v>
      </c>
      <c r="E36" s="22" t="s">
        <v>3851</v>
      </c>
      <c r="F36" s="22"/>
      <c r="G36" s="23">
        <v>3.97</v>
      </c>
      <c r="H36" s="24"/>
      <c r="I36" s="24">
        <f t="shared" si="0"/>
        <v>3.97</v>
      </c>
      <c r="J36" s="20" t="s">
        <v>3761</v>
      </c>
      <c r="K36" s="24">
        <f t="shared" si="1"/>
        <v>11.91</v>
      </c>
      <c r="L36" s="29">
        <f t="shared" si="2"/>
        <v>59.55</v>
      </c>
      <c r="M36" s="20"/>
      <c r="N36" s="20"/>
      <c r="O36" s="44"/>
    </row>
    <row r="37" spans="1:15">
      <c r="A37" s="20">
        <v>32</v>
      </c>
      <c r="B37" s="23" t="s">
        <v>3852</v>
      </c>
      <c r="C37" s="23" t="s">
        <v>18</v>
      </c>
      <c r="D37" s="23" t="s">
        <v>3853</v>
      </c>
      <c r="E37" s="22" t="s">
        <v>3854</v>
      </c>
      <c r="F37" s="22"/>
      <c r="G37" s="23">
        <v>5.68</v>
      </c>
      <c r="H37" s="24"/>
      <c r="I37" s="24">
        <f t="shared" si="0"/>
        <v>5.68</v>
      </c>
      <c r="J37" s="20" t="s">
        <v>3761</v>
      </c>
      <c r="K37" s="24">
        <f t="shared" si="1"/>
        <v>17.04</v>
      </c>
      <c r="L37" s="29">
        <f t="shared" si="2"/>
        <v>85.2</v>
      </c>
      <c r="M37" s="20"/>
      <c r="N37" s="20"/>
      <c r="O37" s="44"/>
    </row>
    <row r="38" spans="1:15">
      <c r="A38" s="20">
        <v>33</v>
      </c>
      <c r="B38" s="23" t="s">
        <v>3855</v>
      </c>
      <c r="C38" s="23" t="s">
        <v>18</v>
      </c>
      <c r="D38" s="23" t="s">
        <v>3856</v>
      </c>
      <c r="E38" s="22" t="s">
        <v>3857</v>
      </c>
      <c r="F38" s="22"/>
      <c r="G38" s="23">
        <v>3.6</v>
      </c>
      <c r="H38" s="24"/>
      <c r="I38" s="24">
        <f t="shared" si="0"/>
        <v>3.6</v>
      </c>
      <c r="J38" s="20" t="s">
        <v>3770</v>
      </c>
      <c r="K38" s="24">
        <f t="shared" si="1"/>
        <v>10.8</v>
      </c>
      <c r="L38" s="29">
        <f t="shared" si="2"/>
        <v>54</v>
      </c>
      <c r="M38" s="20"/>
      <c r="N38" s="20"/>
      <c r="O38" s="44"/>
    </row>
    <row r="39" spans="1:15">
      <c r="A39" s="20">
        <v>34</v>
      </c>
      <c r="B39" s="23" t="s">
        <v>3858</v>
      </c>
      <c r="C39" s="23" t="s">
        <v>18</v>
      </c>
      <c r="D39" s="23" t="s">
        <v>3859</v>
      </c>
      <c r="E39" s="22" t="s">
        <v>3860</v>
      </c>
      <c r="F39" s="22"/>
      <c r="G39" s="23">
        <v>2.57</v>
      </c>
      <c r="H39" s="24"/>
      <c r="I39" s="24">
        <f t="shared" si="0"/>
        <v>2.57</v>
      </c>
      <c r="J39" s="20" t="s">
        <v>3770</v>
      </c>
      <c r="K39" s="24">
        <f t="shared" si="1"/>
        <v>7.71</v>
      </c>
      <c r="L39" s="29">
        <f t="shared" si="2"/>
        <v>38.55</v>
      </c>
      <c r="M39" s="20"/>
      <c r="N39" s="20"/>
      <c r="O39" s="44"/>
    </row>
    <row r="40" spans="1:15">
      <c r="A40" s="20">
        <v>35</v>
      </c>
      <c r="B40" s="23" t="s">
        <v>3861</v>
      </c>
      <c r="C40" s="23" t="s">
        <v>18</v>
      </c>
      <c r="D40" s="23" t="s">
        <v>3862</v>
      </c>
      <c r="E40" s="22" t="s">
        <v>3863</v>
      </c>
      <c r="F40" s="22"/>
      <c r="G40" s="23">
        <v>2.46</v>
      </c>
      <c r="H40" s="24"/>
      <c r="I40" s="24">
        <f t="shared" si="0"/>
        <v>2.46</v>
      </c>
      <c r="J40" s="20" t="s">
        <v>3770</v>
      </c>
      <c r="K40" s="24">
        <f t="shared" si="1"/>
        <v>7.38</v>
      </c>
      <c r="L40" s="29">
        <f t="shared" si="2"/>
        <v>36.9</v>
      </c>
      <c r="M40" s="20"/>
      <c r="N40" s="20"/>
      <c r="O40" s="44"/>
    </row>
    <row r="41" spans="1:15">
      <c r="A41" s="20">
        <v>36</v>
      </c>
      <c r="B41" s="23" t="s">
        <v>3864</v>
      </c>
      <c r="C41" s="23" t="s">
        <v>18</v>
      </c>
      <c r="D41" s="23" t="s">
        <v>3865</v>
      </c>
      <c r="E41" s="22" t="s">
        <v>3866</v>
      </c>
      <c r="F41" s="22"/>
      <c r="G41" s="23">
        <v>4.03</v>
      </c>
      <c r="H41" s="24"/>
      <c r="I41" s="24">
        <f t="shared" si="0"/>
        <v>4.03</v>
      </c>
      <c r="J41" s="20" t="s">
        <v>3770</v>
      </c>
      <c r="K41" s="24">
        <f t="shared" si="1"/>
        <v>12.09</v>
      </c>
      <c r="L41" s="29">
        <f t="shared" si="2"/>
        <v>60.45</v>
      </c>
      <c r="M41" s="20"/>
      <c r="N41" s="20"/>
      <c r="O41" s="44"/>
    </row>
    <row r="42" spans="1:15">
      <c r="A42" s="20">
        <v>37</v>
      </c>
      <c r="B42" s="23" t="s">
        <v>3867</v>
      </c>
      <c r="C42" s="23" t="s">
        <v>18</v>
      </c>
      <c r="D42" s="23" t="s">
        <v>3868</v>
      </c>
      <c r="E42" s="22" t="s">
        <v>3869</v>
      </c>
      <c r="F42" s="22"/>
      <c r="G42" s="23">
        <v>3.33</v>
      </c>
      <c r="H42" s="24"/>
      <c r="I42" s="24">
        <f t="shared" si="0"/>
        <v>3.33</v>
      </c>
      <c r="J42" s="20" t="s">
        <v>3761</v>
      </c>
      <c r="K42" s="24">
        <f t="shared" si="1"/>
        <v>9.99</v>
      </c>
      <c r="L42" s="29">
        <f t="shared" si="2"/>
        <v>49.95</v>
      </c>
      <c r="M42" s="20"/>
      <c r="N42" s="20"/>
      <c r="O42" s="44"/>
    </row>
    <row r="43" spans="1:15">
      <c r="A43" s="20">
        <v>38</v>
      </c>
      <c r="B43" s="23" t="s">
        <v>3870</v>
      </c>
      <c r="C43" s="23" t="s">
        <v>18</v>
      </c>
      <c r="D43" s="23" t="s">
        <v>3871</v>
      </c>
      <c r="E43" s="22" t="s">
        <v>3872</v>
      </c>
      <c r="F43" s="22"/>
      <c r="G43" s="23">
        <v>3.31</v>
      </c>
      <c r="H43" s="24"/>
      <c r="I43" s="24">
        <f t="shared" si="0"/>
        <v>3.31</v>
      </c>
      <c r="J43" s="20" t="s">
        <v>3761</v>
      </c>
      <c r="K43" s="24">
        <f t="shared" si="1"/>
        <v>9.93</v>
      </c>
      <c r="L43" s="29">
        <f t="shared" si="2"/>
        <v>49.65</v>
      </c>
      <c r="M43" s="20"/>
      <c r="N43" s="20"/>
      <c r="O43" s="44"/>
    </row>
    <row r="44" spans="1:15">
      <c r="A44" s="20">
        <v>39</v>
      </c>
      <c r="B44" s="23" t="s">
        <v>3873</v>
      </c>
      <c r="C44" s="23" t="s">
        <v>18</v>
      </c>
      <c r="D44" s="23" t="s">
        <v>3874</v>
      </c>
      <c r="E44" s="22" t="s">
        <v>3875</v>
      </c>
      <c r="F44" s="22"/>
      <c r="G44" s="23">
        <v>2.56</v>
      </c>
      <c r="H44" s="24"/>
      <c r="I44" s="24">
        <f t="shared" si="0"/>
        <v>2.56</v>
      </c>
      <c r="J44" s="20" t="s">
        <v>3761</v>
      </c>
      <c r="K44" s="24">
        <f t="shared" si="1"/>
        <v>7.68</v>
      </c>
      <c r="L44" s="29">
        <f t="shared" si="2"/>
        <v>38.4</v>
      </c>
      <c r="M44" s="20"/>
      <c r="N44" s="20"/>
      <c r="O44" s="44"/>
    </row>
    <row r="45" spans="1:15">
      <c r="A45" s="20">
        <v>40</v>
      </c>
      <c r="B45" s="23" t="s">
        <v>3876</v>
      </c>
      <c r="C45" s="23" t="s">
        <v>18</v>
      </c>
      <c r="D45" s="23" t="s">
        <v>3877</v>
      </c>
      <c r="E45" s="22" t="s">
        <v>3878</v>
      </c>
      <c r="F45" s="22"/>
      <c r="G45" s="23">
        <v>2.43</v>
      </c>
      <c r="H45" s="24"/>
      <c r="I45" s="24">
        <f t="shared" si="0"/>
        <v>2.43</v>
      </c>
      <c r="J45" s="20" t="s">
        <v>3761</v>
      </c>
      <c r="K45" s="24">
        <f t="shared" si="1"/>
        <v>7.29</v>
      </c>
      <c r="L45" s="29">
        <f t="shared" si="2"/>
        <v>36.45</v>
      </c>
      <c r="M45" s="20"/>
      <c r="N45" s="20"/>
      <c r="O45" s="44"/>
    </row>
    <row r="46" spans="1:15">
      <c r="A46" s="20">
        <v>41</v>
      </c>
      <c r="B46" s="23" t="s">
        <v>3879</v>
      </c>
      <c r="C46" s="23" t="s">
        <v>18</v>
      </c>
      <c r="D46" s="23" t="s">
        <v>3880</v>
      </c>
      <c r="E46" s="22" t="s">
        <v>3881</v>
      </c>
      <c r="F46" s="22"/>
      <c r="G46" s="23">
        <v>6.98</v>
      </c>
      <c r="H46" s="24"/>
      <c r="I46" s="24">
        <f t="shared" si="0"/>
        <v>6.98</v>
      </c>
      <c r="J46" s="20" t="s">
        <v>3761</v>
      </c>
      <c r="K46" s="24">
        <f t="shared" si="1"/>
        <v>20.94</v>
      </c>
      <c r="L46" s="29">
        <f t="shared" si="2"/>
        <v>104.7</v>
      </c>
      <c r="M46" s="20"/>
      <c r="N46" s="20"/>
      <c r="O46" s="44"/>
    </row>
    <row r="47" spans="1:15">
      <c r="A47" s="20">
        <v>42</v>
      </c>
      <c r="B47" s="23" t="s">
        <v>3882</v>
      </c>
      <c r="C47" s="23" t="s">
        <v>18</v>
      </c>
      <c r="D47" s="23" t="s">
        <v>3883</v>
      </c>
      <c r="E47" s="22" t="s">
        <v>3884</v>
      </c>
      <c r="F47" s="22"/>
      <c r="G47" s="23">
        <v>3.27</v>
      </c>
      <c r="H47" s="24"/>
      <c r="I47" s="24">
        <f t="shared" si="0"/>
        <v>3.27</v>
      </c>
      <c r="J47" s="20" t="s">
        <v>3761</v>
      </c>
      <c r="K47" s="24">
        <f t="shared" si="1"/>
        <v>9.81</v>
      </c>
      <c r="L47" s="29">
        <f t="shared" si="2"/>
        <v>49.05</v>
      </c>
      <c r="M47" s="20"/>
      <c r="N47" s="20"/>
      <c r="O47" s="44"/>
    </row>
    <row r="48" spans="1:15">
      <c r="A48" s="20">
        <v>43</v>
      </c>
      <c r="B48" s="23" t="s">
        <v>3885</v>
      </c>
      <c r="C48" s="23" t="s">
        <v>18</v>
      </c>
      <c r="D48" s="23" t="s">
        <v>3886</v>
      </c>
      <c r="E48" s="22" t="s">
        <v>3887</v>
      </c>
      <c r="F48" s="22"/>
      <c r="G48" s="23">
        <v>1.14</v>
      </c>
      <c r="H48" s="24"/>
      <c r="I48" s="24">
        <f t="shared" si="0"/>
        <v>1.14</v>
      </c>
      <c r="J48" s="20" t="s">
        <v>3761</v>
      </c>
      <c r="K48" s="24">
        <f t="shared" si="1"/>
        <v>3.42</v>
      </c>
      <c r="L48" s="29">
        <f t="shared" si="2"/>
        <v>17.1</v>
      </c>
      <c r="M48" s="20"/>
      <c r="N48" s="20"/>
      <c r="O48" s="44"/>
    </row>
    <row r="49" spans="1:15">
      <c r="A49" s="20">
        <v>44</v>
      </c>
      <c r="B49" s="23" t="s">
        <v>3888</v>
      </c>
      <c r="C49" s="23" t="s">
        <v>18</v>
      </c>
      <c r="D49" s="23" t="s">
        <v>3889</v>
      </c>
      <c r="E49" s="22" t="s">
        <v>3890</v>
      </c>
      <c r="F49" s="22"/>
      <c r="G49" s="23">
        <v>4.49</v>
      </c>
      <c r="H49" s="24"/>
      <c r="I49" s="24">
        <f t="shared" si="0"/>
        <v>4.49</v>
      </c>
      <c r="J49" s="20" t="s">
        <v>3761</v>
      </c>
      <c r="K49" s="24">
        <f t="shared" si="1"/>
        <v>13.47</v>
      </c>
      <c r="L49" s="29">
        <f t="shared" si="2"/>
        <v>67.35</v>
      </c>
      <c r="M49" s="20"/>
      <c r="N49" s="20"/>
      <c r="O49" s="44"/>
    </row>
    <row r="50" spans="1:15">
      <c r="A50" s="20">
        <v>45</v>
      </c>
      <c r="B50" s="23" t="s">
        <v>3891</v>
      </c>
      <c r="C50" s="23" t="s">
        <v>18</v>
      </c>
      <c r="D50" s="23" t="s">
        <v>3892</v>
      </c>
      <c r="E50" s="22" t="s">
        <v>3893</v>
      </c>
      <c r="F50" s="22"/>
      <c r="G50" s="23">
        <v>3.22</v>
      </c>
      <c r="H50" s="24"/>
      <c r="I50" s="24">
        <f t="shared" si="0"/>
        <v>3.22</v>
      </c>
      <c r="J50" s="20" t="s">
        <v>3761</v>
      </c>
      <c r="K50" s="24">
        <f t="shared" si="1"/>
        <v>9.66</v>
      </c>
      <c r="L50" s="29">
        <f t="shared" si="2"/>
        <v>48.3</v>
      </c>
      <c r="M50" s="20"/>
      <c r="N50" s="20"/>
      <c r="O50" s="44"/>
    </row>
    <row r="51" spans="1:15">
      <c r="A51" s="20">
        <v>46</v>
      </c>
      <c r="B51" s="23" t="s">
        <v>3894</v>
      </c>
      <c r="C51" s="23" t="s">
        <v>18</v>
      </c>
      <c r="D51" s="23" t="s">
        <v>3895</v>
      </c>
      <c r="E51" s="22" t="s">
        <v>3896</v>
      </c>
      <c r="F51" s="22"/>
      <c r="G51" s="23">
        <v>5.83</v>
      </c>
      <c r="H51" s="24"/>
      <c r="I51" s="24">
        <f t="shared" si="0"/>
        <v>5.83</v>
      </c>
      <c r="J51" s="20" t="s">
        <v>3770</v>
      </c>
      <c r="K51" s="24">
        <f t="shared" si="1"/>
        <v>17.49</v>
      </c>
      <c r="L51" s="29">
        <f t="shared" si="2"/>
        <v>87.45</v>
      </c>
      <c r="M51" s="20"/>
      <c r="N51" s="20"/>
      <c r="O51" s="44"/>
    </row>
    <row r="52" spans="1:15">
      <c r="A52" s="20">
        <v>47</v>
      </c>
      <c r="B52" s="23" t="s">
        <v>3897</v>
      </c>
      <c r="C52" s="23" t="s">
        <v>18</v>
      </c>
      <c r="D52" s="23" t="s">
        <v>3898</v>
      </c>
      <c r="E52" s="22" t="s">
        <v>3899</v>
      </c>
      <c r="F52" s="22"/>
      <c r="G52" s="23">
        <v>2.6</v>
      </c>
      <c r="H52" s="24"/>
      <c r="I52" s="24">
        <f t="shared" si="0"/>
        <v>2.6</v>
      </c>
      <c r="J52" s="20" t="s">
        <v>3770</v>
      </c>
      <c r="K52" s="24">
        <f t="shared" si="1"/>
        <v>7.8</v>
      </c>
      <c r="L52" s="29">
        <f t="shared" si="2"/>
        <v>39</v>
      </c>
      <c r="M52" s="20"/>
      <c r="N52" s="20"/>
      <c r="O52" s="44"/>
    </row>
    <row r="53" spans="1:15">
      <c r="A53" s="20">
        <v>48</v>
      </c>
      <c r="B53" s="23" t="s">
        <v>3900</v>
      </c>
      <c r="C53" s="23" t="s">
        <v>18</v>
      </c>
      <c r="D53" s="23" t="s">
        <v>3901</v>
      </c>
      <c r="E53" s="22" t="s">
        <v>3902</v>
      </c>
      <c r="F53" s="22"/>
      <c r="G53" s="23">
        <v>6.68</v>
      </c>
      <c r="H53" s="24"/>
      <c r="I53" s="24">
        <f t="shared" si="0"/>
        <v>6.68</v>
      </c>
      <c r="J53" s="20" t="s">
        <v>3770</v>
      </c>
      <c r="K53" s="24">
        <f t="shared" si="1"/>
        <v>20.04</v>
      </c>
      <c r="L53" s="29">
        <f t="shared" si="2"/>
        <v>100.2</v>
      </c>
      <c r="M53" s="20"/>
      <c r="N53" s="20"/>
      <c r="O53" s="44"/>
    </row>
    <row r="54" spans="1:15">
      <c r="A54" s="20">
        <v>49</v>
      </c>
      <c r="B54" s="23" t="s">
        <v>3903</v>
      </c>
      <c r="C54" s="23" t="s">
        <v>18</v>
      </c>
      <c r="D54" s="23" t="s">
        <v>3904</v>
      </c>
      <c r="E54" s="22" t="s">
        <v>3905</v>
      </c>
      <c r="F54" s="22"/>
      <c r="G54" s="23">
        <v>6.7</v>
      </c>
      <c r="H54" s="24"/>
      <c r="I54" s="24">
        <f t="shared" si="0"/>
        <v>6.7</v>
      </c>
      <c r="J54" s="20" t="s">
        <v>3770</v>
      </c>
      <c r="K54" s="24">
        <f t="shared" si="1"/>
        <v>20.1</v>
      </c>
      <c r="L54" s="29">
        <f t="shared" si="2"/>
        <v>100.5</v>
      </c>
      <c r="M54" s="20"/>
      <c r="N54" s="20"/>
      <c r="O54" s="44"/>
    </row>
    <row r="55" spans="1:15">
      <c r="A55" s="20">
        <v>50</v>
      </c>
      <c r="B55" s="23" t="s">
        <v>3906</v>
      </c>
      <c r="C55" s="23" t="s">
        <v>18</v>
      </c>
      <c r="D55" s="23" t="s">
        <v>3907</v>
      </c>
      <c r="E55" s="22" t="s">
        <v>3908</v>
      </c>
      <c r="F55" s="22"/>
      <c r="G55" s="23">
        <v>3.96</v>
      </c>
      <c r="H55" s="24"/>
      <c r="I55" s="24">
        <f t="shared" si="0"/>
        <v>3.96</v>
      </c>
      <c r="J55" s="20" t="s">
        <v>3761</v>
      </c>
      <c r="K55" s="24">
        <f t="shared" si="1"/>
        <v>11.88</v>
      </c>
      <c r="L55" s="29">
        <f t="shared" si="2"/>
        <v>59.4</v>
      </c>
      <c r="M55" s="20"/>
      <c r="N55" s="20"/>
      <c r="O55" s="44"/>
    </row>
    <row r="56" spans="1:15">
      <c r="A56" s="20">
        <v>51</v>
      </c>
      <c r="B56" s="23" t="s">
        <v>3909</v>
      </c>
      <c r="C56" s="23" t="s">
        <v>18</v>
      </c>
      <c r="D56" s="23" t="s">
        <v>3910</v>
      </c>
      <c r="E56" s="22" t="s">
        <v>3911</v>
      </c>
      <c r="F56" s="22"/>
      <c r="G56" s="23">
        <v>4.82</v>
      </c>
      <c r="H56" s="24"/>
      <c r="I56" s="24">
        <f t="shared" si="0"/>
        <v>4.82</v>
      </c>
      <c r="J56" s="20" t="s">
        <v>3761</v>
      </c>
      <c r="K56" s="24">
        <f t="shared" si="1"/>
        <v>14.46</v>
      </c>
      <c r="L56" s="29">
        <f t="shared" si="2"/>
        <v>72.3</v>
      </c>
      <c r="M56" s="20"/>
      <c r="N56" s="20"/>
      <c r="O56" s="44"/>
    </row>
    <row r="57" spans="1:15">
      <c r="A57" s="20">
        <v>52</v>
      </c>
      <c r="B57" s="23" t="s">
        <v>3912</v>
      </c>
      <c r="C57" s="23" t="s">
        <v>18</v>
      </c>
      <c r="D57" s="23" t="s">
        <v>3913</v>
      </c>
      <c r="E57" s="22" t="s">
        <v>3914</v>
      </c>
      <c r="F57" s="22"/>
      <c r="G57" s="23">
        <v>4.09</v>
      </c>
      <c r="H57" s="24"/>
      <c r="I57" s="24">
        <f t="shared" si="0"/>
        <v>4.09</v>
      </c>
      <c r="J57" s="20" t="s">
        <v>3761</v>
      </c>
      <c r="K57" s="24">
        <f t="shared" si="1"/>
        <v>12.27</v>
      </c>
      <c r="L57" s="29">
        <f t="shared" si="2"/>
        <v>61.35</v>
      </c>
      <c r="M57" s="20"/>
      <c r="N57" s="20"/>
      <c r="O57" s="44"/>
    </row>
    <row r="58" spans="1:15">
      <c r="A58" s="20">
        <v>53</v>
      </c>
      <c r="B58" s="23" t="s">
        <v>3915</v>
      </c>
      <c r="C58" s="23" t="s">
        <v>18</v>
      </c>
      <c r="D58" s="23" t="s">
        <v>3916</v>
      </c>
      <c r="E58" s="22" t="s">
        <v>3917</v>
      </c>
      <c r="F58" s="22"/>
      <c r="G58" s="23">
        <v>3.36</v>
      </c>
      <c r="H58" s="24"/>
      <c r="I58" s="24">
        <f t="shared" ref="I58:I111" si="3">G58</f>
        <v>3.36</v>
      </c>
      <c r="J58" s="20" t="s">
        <v>3761</v>
      </c>
      <c r="K58" s="24">
        <f t="shared" si="1"/>
        <v>10.08</v>
      </c>
      <c r="L58" s="29">
        <f t="shared" si="2"/>
        <v>50.4</v>
      </c>
      <c r="M58" s="20"/>
      <c r="N58" s="20"/>
      <c r="O58" s="44"/>
    </row>
    <row r="59" spans="1:15">
      <c r="A59" s="20">
        <v>54</v>
      </c>
      <c r="B59" s="23" t="s">
        <v>3918</v>
      </c>
      <c r="C59" s="23" t="s">
        <v>18</v>
      </c>
      <c r="D59" s="23" t="s">
        <v>3919</v>
      </c>
      <c r="E59" s="22" t="s">
        <v>3920</v>
      </c>
      <c r="F59" s="22"/>
      <c r="G59" s="23">
        <v>3.26</v>
      </c>
      <c r="H59" s="24"/>
      <c r="I59" s="24">
        <f t="shared" si="3"/>
        <v>3.26</v>
      </c>
      <c r="J59" s="20" t="s">
        <v>3761</v>
      </c>
      <c r="K59" s="24">
        <f t="shared" si="1"/>
        <v>9.78</v>
      </c>
      <c r="L59" s="29">
        <f t="shared" si="2"/>
        <v>48.9</v>
      </c>
      <c r="M59" s="20"/>
      <c r="N59" s="20"/>
      <c r="O59" s="44"/>
    </row>
    <row r="60" spans="1:15">
      <c r="A60" s="20">
        <v>55</v>
      </c>
      <c r="B60" s="23" t="s">
        <v>3921</v>
      </c>
      <c r="C60" s="23" t="s">
        <v>18</v>
      </c>
      <c r="D60" s="23" t="s">
        <v>3922</v>
      </c>
      <c r="E60" s="22" t="s">
        <v>3923</v>
      </c>
      <c r="F60" s="22"/>
      <c r="G60" s="23">
        <v>3.91</v>
      </c>
      <c r="H60" s="24"/>
      <c r="I60" s="24">
        <f t="shared" si="3"/>
        <v>3.91</v>
      </c>
      <c r="J60" s="20" t="s">
        <v>3761</v>
      </c>
      <c r="K60" s="24">
        <f t="shared" si="1"/>
        <v>11.73</v>
      </c>
      <c r="L60" s="29">
        <f t="shared" si="2"/>
        <v>58.65</v>
      </c>
      <c r="M60" s="20"/>
      <c r="N60" s="20"/>
      <c r="O60" s="44"/>
    </row>
    <row r="61" spans="1:15">
      <c r="A61" s="20">
        <v>56</v>
      </c>
      <c r="B61" s="23" t="s">
        <v>3924</v>
      </c>
      <c r="C61" s="23" t="s">
        <v>18</v>
      </c>
      <c r="D61" s="23" t="s">
        <v>3925</v>
      </c>
      <c r="E61" s="22" t="s">
        <v>3926</v>
      </c>
      <c r="F61" s="22"/>
      <c r="G61" s="23">
        <v>1.68</v>
      </c>
      <c r="H61" s="24"/>
      <c r="I61" s="24">
        <f t="shared" si="3"/>
        <v>1.68</v>
      </c>
      <c r="J61" s="20" t="s">
        <v>3770</v>
      </c>
      <c r="K61" s="24">
        <f t="shared" si="1"/>
        <v>5.04</v>
      </c>
      <c r="L61" s="29">
        <f t="shared" si="2"/>
        <v>25.2</v>
      </c>
      <c r="M61" s="20"/>
      <c r="N61" s="20"/>
      <c r="O61" s="44"/>
    </row>
    <row r="62" spans="1:15">
      <c r="A62" s="20">
        <v>57</v>
      </c>
      <c r="B62" s="23" t="s">
        <v>3927</v>
      </c>
      <c r="C62" s="23" t="s">
        <v>18</v>
      </c>
      <c r="D62" s="23" t="s">
        <v>3928</v>
      </c>
      <c r="E62" s="22" t="s">
        <v>3929</v>
      </c>
      <c r="F62" s="22"/>
      <c r="G62" s="23">
        <v>3.02</v>
      </c>
      <c r="H62" s="24"/>
      <c r="I62" s="24">
        <f t="shared" si="3"/>
        <v>3.02</v>
      </c>
      <c r="J62" s="20" t="s">
        <v>3770</v>
      </c>
      <c r="K62" s="24">
        <f t="shared" si="1"/>
        <v>9.06</v>
      </c>
      <c r="L62" s="29">
        <f t="shared" si="2"/>
        <v>45.3</v>
      </c>
      <c r="M62" s="20"/>
      <c r="N62" s="20"/>
      <c r="O62" s="44"/>
    </row>
    <row r="63" spans="1:15">
      <c r="A63" s="20">
        <v>58</v>
      </c>
      <c r="B63" s="23" t="s">
        <v>3930</v>
      </c>
      <c r="C63" s="23" t="s">
        <v>18</v>
      </c>
      <c r="D63" s="23" t="s">
        <v>3931</v>
      </c>
      <c r="E63" s="22" t="s">
        <v>3145</v>
      </c>
      <c r="F63" s="22"/>
      <c r="G63" s="23">
        <v>3.16</v>
      </c>
      <c r="H63" s="24"/>
      <c r="I63" s="24">
        <f t="shared" si="3"/>
        <v>3.16</v>
      </c>
      <c r="J63" s="20" t="s">
        <v>3770</v>
      </c>
      <c r="K63" s="24">
        <f t="shared" si="1"/>
        <v>9.48</v>
      </c>
      <c r="L63" s="29">
        <f t="shared" si="2"/>
        <v>47.4</v>
      </c>
      <c r="M63" s="20"/>
      <c r="N63" s="20"/>
      <c r="O63" s="44"/>
    </row>
    <row r="64" spans="1:15">
      <c r="A64" s="20">
        <v>59</v>
      </c>
      <c r="B64" s="23" t="s">
        <v>3932</v>
      </c>
      <c r="C64" s="23" t="s">
        <v>18</v>
      </c>
      <c r="D64" s="23" t="s">
        <v>3933</v>
      </c>
      <c r="E64" s="22" t="s">
        <v>3934</v>
      </c>
      <c r="F64" s="22"/>
      <c r="G64" s="23">
        <v>3.11</v>
      </c>
      <c r="H64" s="24"/>
      <c r="I64" s="24">
        <f t="shared" si="3"/>
        <v>3.11</v>
      </c>
      <c r="J64" s="20" t="s">
        <v>3770</v>
      </c>
      <c r="K64" s="24">
        <f t="shared" si="1"/>
        <v>9.33</v>
      </c>
      <c r="L64" s="29">
        <f t="shared" si="2"/>
        <v>46.65</v>
      </c>
      <c r="M64" s="20"/>
      <c r="N64" s="20"/>
      <c r="O64" s="44"/>
    </row>
    <row r="65" spans="1:15">
      <c r="A65" s="20">
        <v>60</v>
      </c>
      <c r="B65" s="23" t="s">
        <v>3935</v>
      </c>
      <c r="C65" s="23" t="s">
        <v>18</v>
      </c>
      <c r="D65" s="23" t="s">
        <v>3936</v>
      </c>
      <c r="E65" s="22" t="s">
        <v>739</v>
      </c>
      <c r="F65" s="22"/>
      <c r="G65" s="23">
        <v>4.49</v>
      </c>
      <c r="H65" s="24"/>
      <c r="I65" s="24">
        <f t="shared" si="3"/>
        <v>4.49</v>
      </c>
      <c r="J65" s="20" t="s">
        <v>3770</v>
      </c>
      <c r="K65" s="24">
        <f t="shared" si="1"/>
        <v>13.47</v>
      </c>
      <c r="L65" s="29">
        <f t="shared" si="2"/>
        <v>67.35</v>
      </c>
      <c r="M65" s="20"/>
      <c r="N65" s="20"/>
      <c r="O65" s="44"/>
    </row>
    <row r="66" spans="1:15">
      <c r="A66" s="20">
        <v>61</v>
      </c>
      <c r="B66" s="23" t="s">
        <v>3937</v>
      </c>
      <c r="C66" s="23" t="s">
        <v>18</v>
      </c>
      <c r="D66" s="23" t="s">
        <v>3938</v>
      </c>
      <c r="E66" s="22" t="s">
        <v>3939</v>
      </c>
      <c r="F66" s="22"/>
      <c r="G66" s="23">
        <v>2.2</v>
      </c>
      <c r="H66" s="24"/>
      <c r="I66" s="24">
        <f t="shared" si="3"/>
        <v>2.2</v>
      </c>
      <c r="J66" s="20" t="s">
        <v>3770</v>
      </c>
      <c r="K66" s="24">
        <f t="shared" si="1"/>
        <v>6.6</v>
      </c>
      <c r="L66" s="29">
        <f t="shared" si="2"/>
        <v>33</v>
      </c>
      <c r="M66" s="20"/>
      <c r="N66" s="20"/>
      <c r="O66" s="44"/>
    </row>
    <row r="67" spans="1:15">
      <c r="A67" s="20">
        <v>62</v>
      </c>
      <c r="B67" s="23" t="s">
        <v>3940</v>
      </c>
      <c r="C67" s="23" t="s">
        <v>18</v>
      </c>
      <c r="D67" s="23" t="s">
        <v>3941</v>
      </c>
      <c r="E67" s="22" t="s">
        <v>3942</v>
      </c>
      <c r="F67" s="22"/>
      <c r="G67" s="23">
        <v>2.34</v>
      </c>
      <c r="H67" s="24"/>
      <c r="I67" s="24">
        <f t="shared" si="3"/>
        <v>2.34</v>
      </c>
      <c r="J67" s="20" t="s">
        <v>3770</v>
      </c>
      <c r="K67" s="24">
        <f t="shared" si="1"/>
        <v>7.02</v>
      </c>
      <c r="L67" s="29">
        <f t="shared" si="2"/>
        <v>35.1</v>
      </c>
      <c r="M67" s="20"/>
      <c r="N67" s="20"/>
      <c r="O67" s="44"/>
    </row>
    <row r="68" spans="1:15">
      <c r="A68" s="20">
        <v>63</v>
      </c>
      <c r="B68" s="23" t="s">
        <v>3943</v>
      </c>
      <c r="C68" s="23" t="s">
        <v>18</v>
      </c>
      <c r="D68" s="23" t="s">
        <v>3944</v>
      </c>
      <c r="E68" s="22" t="s">
        <v>3945</v>
      </c>
      <c r="F68" s="22"/>
      <c r="G68" s="23">
        <v>4.88</v>
      </c>
      <c r="H68" s="24"/>
      <c r="I68" s="24">
        <f t="shared" si="3"/>
        <v>4.88</v>
      </c>
      <c r="J68" s="20" t="s">
        <v>3770</v>
      </c>
      <c r="K68" s="24">
        <f t="shared" si="1"/>
        <v>14.64</v>
      </c>
      <c r="L68" s="29">
        <f t="shared" si="2"/>
        <v>73.2</v>
      </c>
      <c r="M68" s="20"/>
      <c r="N68" s="20"/>
      <c r="O68" s="44"/>
    </row>
    <row r="69" spans="1:15">
      <c r="A69" s="20">
        <v>64</v>
      </c>
      <c r="B69" s="23" t="s">
        <v>3946</v>
      </c>
      <c r="C69" s="23" t="s">
        <v>18</v>
      </c>
      <c r="D69" s="23" t="s">
        <v>3947</v>
      </c>
      <c r="E69" s="22" t="s">
        <v>3948</v>
      </c>
      <c r="F69" s="22"/>
      <c r="G69" s="23">
        <v>6.17</v>
      </c>
      <c r="H69" s="24"/>
      <c r="I69" s="24">
        <f t="shared" si="3"/>
        <v>6.17</v>
      </c>
      <c r="J69" s="20" t="s">
        <v>3770</v>
      </c>
      <c r="K69" s="24">
        <f t="shared" si="1"/>
        <v>18.51</v>
      </c>
      <c r="L69" s="29">
        <f t="shared" si="2"/>
        <v>92.55</v>
      </c>
      <c r="M69" s="20"/>
      <c r="N69" s="20"/>
      <c r="O69" s="44"/>
    </row>
    <row r="70" spans="1:15">
      <c r="A70" s="20">
        <v>65</v>
      </c>
      <c r="B70" s="23" t="s">
        <v>3949</v>
      </c>
      <c r="C70" s="23" t="s">
        <v>18</v>
      </c>
      <c r="D70" s="23" t="s">
        <v>3950</v>
      </c>
      <c r="E70" s="22" t="s">
        <v>3951</v>
      </c>
      <c r="F70" s="22"/>
      <c r="G70" s="23">
        <v>1.68</v>
      </c>
      <c r="H70" s="24"/>
      <c r="I70" s="24">
        <f t="shared" si="3"/>
        <v>1.68</v>
      </c>
      <c r="J70" s="20" t="s">
        <v>3770</v>
      </c>
      <c r="K70" s="24">
        <f t="shared" si="1"/>
        <v>5.04</v>
      </c>
      <c r="L70" s="29">
        <f t="shared" si="2"/>
        <v>25.2</v>
      </c>
      <c r="M70" s="20"/>
      <c r="N70" s="20"/>
      <c r="O70" s="44"/>
    </row>
    <row r="71" spans="1:15">
      <c r="A71" s="20">
        <v>66</v>
      </c>
      <c r="B71" s="23" t="s">
        <v>3952</v>
      </c>
      <c r="C71" s="23" t="s">
        <v>18</v>
      </c>
      <c r="D71" s="23" t="s">
        <v>3953</v>
      </c>
      <c r="E71" s="22" t="s">
        <v>3954</v>
      </c>
      <c r="F71" s="22"/>
      <c r="G71" s="23">
        <v>4</v>
      </c>
      <c r="H71" s="24"/>
      <c r="I71" s="24">
        <f t="shared" si="3"/>
        <v>4</v>
      </c>
      <c r="J71" s="20" t="s">
        <v>3770</v>
      </c>
      <c r="K71" s="24">
        <f t="shared" ref="K71:K111" si="4">I71*3</f>
        <v>12</v>
      </c>
      <c r="L71" s="29">
        <f t="shared" ref="L71:L111" si="5">I71*15</f>
        <v>60</v>
      </c>
      <c r="M71" s="20"/>
      <c r="N71" s="20"/>
      <c r="O71" s="44"/>
    </row>
    <row r="72" spans="1:15">
      <c r="A72" s="20">
        <v>67</v>
      </c>
      <c r="B72" s="23" t="s">
        <v>3955</v>
      </c>
      <c r="C72" s="23" t="s">
        <v>18</v>
      </c>
      <c r="D72" s="23" t="s">
        <v>3956</v>
      </c>
      <c r="E72" s="22" t="s">
        <v>3957</v>
      </c>
      <c r="F72" s="22"/>
      <c r="G72" s="23">
        <v>4.51</v>
      </c>
      <c r="H72" s="24"/>
      <c r="I72" s="24">
        <f t="shared" si="3"/>
        <v>4.51</v>
      </c>
      <c r="J72" s="20" t="s">
        <v>3761</v>
      </c>
      <c r="K72" s="24">
        <f t="shared" si="4"/>
        <v>13.53</v>
      </c>
      <c r="L72" s="29">
        <f t="shared" si="5"/>
        <v>67.65</v>
      </c>
      <c r="M72" s="20"/>
      <c r="N72" s="20"/>
      <c r="O72" s="44"/>
    </row>
    <row r="73" spans="1:15">
      <c r="A73" s="20">
        <v>68</v>
      </c>
      <c r="B73" s="23" t="s">
        <v>3958</v>
      </c>
      <c r="C73" s="23" t="s">
        <v>18</v>
      </c>
      <c r="D73" s="23" t="s">
        <v>3959</v>
      </c>
      <c r="E73" s="22" t="s">
        <v>3960</v>
      </c>
      <c r="F73" s="22"/>
      <c r="G73" s="23">
        <v>6.62</v>
      </c>
      <c r="H73" s="24"/>
      <c r="I73" s="24">
        <f t="shared" si="3"/>
        <v>6.62</v>
      </c>
      <c r="J73" s="20" t="s">
        <v>3761</v>
      </c>
      <c r="K73" s="24">
        <f t="shared" si="4"/>
        <v>19.86</v>
      </c>
      <c r="L73" s="29">
        <f t="shared" si="5"/>
        <v>99.3</v>
      </c>
      <c r="M73" s="20"/>
      <c r="N73" s="20"/>
      <c r="O73" s="44"/>
    </row>
    <row r="74" spans="1:15">
      <c r="A74" s="20">
        <v>69</v>
      </c>
      <c r="B74" s="23" t="s">
        <v>3961</v>
      </c>
      <c r="C74" s="23" t="s">
        <v>18</v>
      </c>
      <c r="D74" s="23" t="s">
        <v>3962</v>
      </c>
      <c r="E74" s="22" t="s">
        <v>3963</v>
      </c>
      <c r="F74" s="22"/>
      <c r="G74" s="23">
        <v>3.25</v>
      </c>
      <c r="H74" s="24"/>
      <c r="I74" s="24">
        <f t="shared" si="3"/>
        <v>3.25</v>
      </c>
      <c r="J74" s="20" t="s">
        <v>3761</v>
      </c>
      <c r="K74" s="24">
        <f t="shared" si="4"/>
        <v>9.75</v>
      </c>
      <c r="L74" s="29">
        <f t="shared" si="5"/>
        <v>48.75</v>
      </c>
      <c r="M74" s="20"/>
      <c r="N74" s="20"/>
      <c r="O74" s="44"/>
    </row>
    <row r="75" spans="1:15">
      <c r="A75" s="20">
        <v>70</v>
      </c>
      <c r="B75" s="23" t="s">
        <v>3964</v>
      </c>
      <c r="C75" s="23" t="s">
        <v>18</v>
      </c>
      <c r="D75" s="23" t="s">
        <v>3965</v>
      </c>
      <c r="E75" s="22" t="s">
        <v>3966</v>
      </c>
      <c r="F75" s="22"/>
      <c r="G75" s="23">
        <v>5.52</v>
      </c>
      <c r="H75" s="24"/>
      <c r="I75" s="24">
        <f t="shared" si="3"/>
        <v>5.52</v>
      </c>
      <c r="J75" s="20" t="s">
        <v>3761</v>
      </c>
      <c r="K75" s="24">
        <f t="shared" si="4"/>
        <v>16.56</v>
      </c>
      <c r="L75" s="29">
        <f t="shared" si="5"/>
        <v>82.8</v>
      </c>
      <c r="M75" s="20"/>
      <c r="N75" s="20"/>
      <c r="O75" s="44"/>
    </row>
    <row r="76" spans="1:15">
      <c r="A76" s="20">
        <v>71</v>
      </c>
      <c r="B76" s="23" t="s">
        <v>3967</v>
      </c>
      <c r="C76" s="23" t="s">
        <v>18</v>
      </c>
      <c r="D76" s="23" t="s">
        <v>3968</v>
      </c>
      <c r="E76" s="22" t="s">
        <v>3969</v>
      </c>
      <c r="F76" s="22"/>
      <c r="G76" s="23">
        <v>9.56</v>
      </c>
      <c r="H76" s="24"/>
      <c r="I76" s="24">
        <f t="shared" si="3"/>
        <v>9.56</v>
      </c>
      <c r="J76" s="20" t="s">
        <v>3761</v>
      </c>
      <c r="K76" s="24">
        <f t="shared" si="4"/>
        <v>28.68</v>
      </c>
      <c r="L76" s="29">
        <f t="shared" si="5"/>
        <v>143.4</v>
      </c>
      <c r="M76" s="20"/>
      <c r="N76" s="20"/>
      <c r="O76" s="44"/>
    </row>
    <row r="77" spans="1:15">
      <c r="A77" s="20">
        <v>72</v>
      </c>
      <c r="B77" s="23" t="s">
        <v>3970</v>
      </c>
      <c r="C77" s="23" t="s">
        <v>18</v>
      </c>
      <c r="D77" s="23" t="s">
        <v>3971</v>
      </c>
      <c r="E77" s="22" t="s">
        <v>3972</v>
      </c>
      <c r="F77" s="22"/>
      <c r="G77" s="23">
        <v>2.4</v>
      </c>
      <c r="H77" s="24"/>
      <c r="I77" s="24">
        <f t="shared" si="3"/>
        <v>2.4</v>
      </c>
      <c r="J77" s="20" t="s">
        <v>3761</v>
      </c>
      <c r="K77" s="24">
        <f t="shared" si="4"/>
        <v>7.2</v>
      </c>
      <c r="L77" s="29">
        <f t="shared" si="5"/>
        <v>36</v>
      </c>
      <c r="M77" s="20"/>
      <c r="N77" s="20"/>
      <c r="O77" s="44"/>
    </row>
    <row r="78" spans="1:15">
      <c r="A78" s="20">
        <v>73</v>
      </c>
      <c r="B78" s="23" t="s">
        <v>3973</v>
      </c>
      <c r="C78" s="23" t="s">
        <v>18</v>
      </c>
      <c r="D78" s="23" t="s">
        <v>3974</v>
      </c>
      <c r="E78" s="22" t="s">
        <v>3975</v>
      </c>
      <c r="F78" s="22"/>
      <c r="G78" s="23">
        <v>5.08</v>
      </c>
      <c r="H78" s="24"/>
      <c r="I78" s="24">
        <f t="shared" si="3"/>
        <v>5.08</v>
      </c>
      <c r="J78" s="20" t="s">
        <v>3761</v>
      </c>
      <c r="K78" s="24">
        <f t="shared" si="4"/>
        <v>15.24</v>
      </c>
      <c r="L78" s="29">
        <f t="shared" si="5"/>
        <v>76.2</v>
      </c>
      <c r="M78" s="20"/>
      <c r="N78" s="20"/>
      <c r="O78" s="44"/>
    </row>
    <row r="79" spans="1:15">
      <c r="A79" s="20">
        <v>74</v>
      </c>
      <c r="B79" s="23" t="s">
        <v>3976</v>
      </c>
      <c r="C79" s="23" t="s">
        <v>18</v>
      </c>
      <c r="D79" s="23" t="s">
        <v>3977</v>
      </c>
      <c r="E79" s="22" t="s">
        <v>3978</v>
      </c>
      <c r="F79" s="22"/>
      <c r="G79" s="23">
        <v>3.8</v>
      </c>
      <c r="H79" s="24"/>
      <c r="I79" s="24">
        <f t="shared" si="3"/>
        <v>3.8</v>
      </c>
      <c r="J79" s="20" t="s">
        <v>3761</v>
      </c>
      <c r="K79" s="24">
        <f t="shared" si="4"/>
        <v>11.4</v>
      </c>
      <c r="L79" s="29">
        <f t="shared" si="5"/>
        <v>57</v>
      </c>
      <c r="M79" s="20"/>
      <c r="N79" s="20"/>
      <c r="O79" s="44"/>
    </row>
    <row r="80" spans="1:15">
      <c r="A80" s="20">
        <v>75</v>
      </c>
      <c r="B80" s="23" t="s">
        <v>3979</v>
      </c>
      <c r="C80" s="23" t="s">
        <v>18</v>
      </c>
      <c r="D80" s="23" t="s">
        <v>3980</v>
      </c>
      <c r="E80" s="22" t="s">
        <v>3981</v>
      </c>
      <c r="F80" s="22"/>
      <c r="G80" s="23">
        <v>6.05</v>
      </c>
      <c r="H80" s="24"/>
      <c r="I80" s="24">
        <f t="shared" si="3"/>
        <v>6.05</v>
      </c>
      <c r="J80" s="20" t="s">
        <v>3761</v>
      </c>
      <c r="K80" s="24">
        <f t="shared" si="4"/>
        <v>18.15</v>
      </c>
      <c r="L80" s="29">
        <f t="shared" si="5"/>
        <v>90.75</v>
      </c>
      <c r="M80" s="20"/>
      <c r="N80" s="20"/>
      <c r="O80" s="44"/>
    </row>
    <row r="81" spans="1:15">
      <c r="A81" s="20">
        <v>76</v>
      </c>
      <c r="B81" s="23" t="s">
        <v>3982</v>
      </c>
      <c r="C81" s="23" t="s">
        <v>18</v>
      </c>
      <c r="D81" s="23" t="s">
        <v>3983</v>
      </c>
      <c r="E81" s="22" t="s">
        <v>3984</v>
      </c>
      <c r="F81" s="22"/>
      <c r="G81" s="23">
        <v>5.9</v>
      </c>
      <c r="H81" s="24"/>
      <c r="I81" s="24">
        <f t="shared" si="3"/>
        <v>5.9</v>
      </c>
      <c r="J81" s="20" t="s">
        <v>3761</v>
      </c>
      <c r="K81" s="24">
        <f t="shared" si="4"/>
        <v>17.7</v>
      </c>
      <c r="L81" s="29">
        <f t="shared" si="5"/>
        <v>88.5</v>
      </c>
      <c r="M81" s="20"/>
      <c r="N81" s="20"/>
      <c r="O81" s="44"/>
    </row>
    <row r="82" spans="1:15">
      <c r="A82" s="20">
        <v>77</v>
      </c>
      <c r="B82" s="23" t="s">
        <v>3985</v>
      </c>
      <c r="C82" s="23" t="s">
        <v>18</v>
      </c>
      <c r="D82" s="23" t="s">
        <v>3986</v>
      </c>
      <c r="E82" s="22" t="s">
        <v>3987</v>
      </c>
      <c r="F82" s="22"/>
      <c r="G82" s="23">
        <v>3.16</v>
      </c>
      <c r="H82" s="24"/>
      <c r="I82" s="24">
        <f t="shared" si="3"/>
        <v>3.16</v>
      </c>
      <c r="J82" s="20" t="s">
        <v>3761</v>
      </c>
      <c r="K82" s="24">
        <f t="shared" si="4"/>
        <v>9.48</v>
      </c>
      <c r="L82" s="29">
        <f t="shared" si="5"/>
        <v>47.4</v>
      </c>
      <c r="M82" s="20"/>
      <c r="N82" s="20"/>
      <c r="O82" s="44"/>
    </row>
    <row r="83" spans="1:15">
      <c r="A83" s="20">
        <v>78</v>
      </c>
      <c r="B83" s="23" t="s">
        <v>3988</v>
      </c>
      <c r="C83" s="23" t="s">
        <v>18</v>
      </c>
      <c r="D83" s="23" t="s">
        <v>3989</v>
      </c>
      <c r="E83" s="22" t="s">
        <v>3990</v>
      </c>
      <c r="F83" s="22"/>
      <c r="G83" s="23">
        <v>3.88</v>
      </c>
      <c r="H83" s="24"/>
      <c r="I83" s="24">
        <f t="shared" si="3"/>
        <v>3.88</v>
      </c>
      <c r="J83" s="20" t="s">
        <v>3761</v>
      </c>
      <c r="K83" s="24">
        <f t="shared" si="4"/>
        <v>11.64</v>
      </c>
      <c r="L83" s="29">
        <f t="shared" si="5"/>
        <v>58.2</v>
      </c>
      <c r="M83" s="20"/>
      <c r="N83" s="20"/>
      <c r="O83" s="44"/>
    </row>
    <row r="84" spans="1:15">
      <c r="A84" s="20">
        <v>79</v>
      </c>
      <c r="B84" s="23" t="s">
        <v>3991</v>
      </c>
      <c r="C84" s="23" t="s">
        <v>18</v>
      </c>
      <c r="D84" s="23" t="s">
        <v>3992</v>
      </c>
      <c r="E84" s="22" t="s">
        <v>3993</v>
      </c>
      <c r="F84" s="22"/>
      <c r="G84" s="23">
        <v>3.36</v>
      </c>
      <c r="H84" s="24"/>
      <c r="I84" s="24">
        <f t="shared" si="3"/>
        <v>3.36</v>
      </c>
      <c r="J84" s="20" t="s">
        <v>3770</v>
      </c>
      <c r="K84" s="24">
        <f t="shared" si="4"/>
        <v>10.08</v>
      </c>
      <c r="L84" s="29">
        <f t="shared" si="5"/>
        <v>50.4</v>
      </c>
      <c r="M84" s="20"/>
      <c r="N84" s="20"/>
      <c r="O84" s="44"/>
    </row>
    <row r="85" spans="1:15">
      <c r="A85" s="20">
        <v>80</v>
      </c>
      <c r="B85" s="23" t="s">
        <v>3994</v>
      </c>
      <c r="C85" s="23" t="s">
        <v>18</v>
      </c>
      <c r="D85" s="23" t="s">
        <v>3995</v>
      </c>
      <c r="E85" s="22" t="s">
        <v>3996</v>
      </c>
      <c r="F85" s="22"/>
      <c r="G85" s="23">
        <v>4.65</v>
      </c>
      <c r="H85" s="24"/>
      <c r="I85" s="24">
        <f t="shared" si="3"/>
        <v>4.65</v>
      </c>
      <c r="J85" s="20" t="s">
        <v>3770</v>
      </c>
      <c r="K85" s="24">
        <f t="shared" si="4"/>
        <v>13.95</v>
      </c>
      <c r="L85" s="29">
        <f t="shared" si="5"/>
        <v>69.75</v>
      </c>
      <c r="M85" s="20"/>
      <c r="N85" s="20"/>
      <c r="O85" s="44"/>
    </row>
    <row r="86" spans="1:15">
      <c r="A86" s="20">
        <v>81</v>
      </c>
      <c r="B86" s="23" t="s">
        <v>3997</v>
      </c>
      <c r="C86" s="23" t="s">
        <v>18</v>
      </c>
      <c r="D86" s="23" t="s">
        <v>3998</v>
      </c>
      <c r="E86" s="22" t="s">
        <v>3999</v>
      </c>
      <c r="F86" s="22"/>
      <c r="G86" s="23">
        <v>4.84</v>
      </c>
      <c r="H86" s="24"/>
      <c r="I86" s="24">
        <f t="shared" si="3"/>
        <v>4.84</v>
      </c>
      <c r="J86" s="20" t="s">
        <v>3770</v>
      </c>
      <c r="K86" s="24">
        <f t="shared" si="4"/>
        <v>14.52</v>
      </c>
      <c r="L86" s="29">
        <f t="shared" si="5"/>
        <v>72.6</v>
      </c>
      <c r="M86" s="20"/>
      <c r="N86" s="20"/>
      <c r="O86" s="44"/>
    </row>
    <row r="87" spans="1:15">
      <c r="A87" s="20">
        <v>82</v>
      </c>
      <c r="B87" s="23" t="s">
        <v>4000</v>
      </c>
      <c r="C87" s="23" t="s">
        <v>18</v>
      </c>
      <c r="D87" s="23" t="s">
        <v>4001</v>
      </c>
      <c r="E87" s="22" t="s">
        <v>4002</v>
      </c>
      <c r="F87" s="22"/>
      <c r="G87" s="23">
        <v>4.33</v>
      </c>
      <c r="H87" s="24"/>
      <c r="I87" s="24">
        <f t="shared" si="3"/>
        <v>4.33</v>
      </c>
      <c r="J87" s="20" t="s">
        <v>3770</v>
      </c>
      <c r="K87" s="24">
        <f t="shared" si="4"/>
        <v>12.99</v>
      </c>
      <c r="L87" s="29">
        <f t="shared" si="5"/>
        <v>64.95</v>
      </c>
      <c r="M87" s="20"/>
      <c r="N87" s="20"/>
      <c r="O87" s="44"/>
    </row>
    <row r="88" spans="1:15">
      <c r="A88" s="20">
        <v>83</v>
      </c>
      <c r="B88" s="23" t="s">
        <v>4003</v>
      </c>
      <c r="C88" s="23" t="s">
        <v>18</v>
      </c>
      <c r="D88" s="23" t="s">
        <v>4004</v>
      </c>
      <c r="E88" s="22" t="s">
        <v>4005</v>
      </c>
      <c r="F88" s="22"/>
      <c r="G88" s="23">
        <v>0.85</v>
      </c>
      <c r="H88" s="24"/>
      <c r="I88" s="24">
        <f t="shared" si="3"/>
        <v>0.85</v>
      </c>
      <c r="J88" s="20" t="s">
        <v>3770</v>
      </c>
      <c r="K88" s="24">
        <f t="shared" si="4"/>
        <v>2.55</v>
      </c>
      <c r="L88" s="29">
        <f t="shared" si="5"/>
        <v>12.75</v>
      </c>
      <c r="M88" s="20"/>
      <c r="N88" s="20"/>
      <c r="O88" s="44"/>
    </row>
    <row r="89" spans="1:15">
      <c r="A89" s="20">
        <v>84</v>
      </c>
      <c r="B89" s="23" t="s">
        <v>4006</v>
      </c>
      <c r="C89" s="23" t="s">
        <v>18</v>
      </c>
      <c r="D89" s="23" t="s">
        <v>4007</v>
      </c>
      <c r="E89" s="22" t="s">
        <v>4008</v>
      </c>
      <c r="F89" s="22"/>
      <c r="G89" s="23">
        <v>3.14</v>
      </c>
      <c r="H89" s="24"/>
      <c r="I89" s="24">
        <f t="shared" si="3"/>
        <v>3.14</v>
      </c>
      <c r="J89" s="20" t="s">
        <v>3770</v>
      </c>
      <c r="K89" s="24">
        <f t="shared" si="4"/>
        <v>9.42</v>
      </c>
      <c r="L89" s="29">
        <f t="shared" si="5"/>
        <v>47.1</v>
      </c>
      <c r="M89" s="20"/>
      <c r="N89" s="20"/>
      <c r="O89" s="44"/>
    </row>
    <row r="90" spans="1:15">
      <c r="A90" s="20">
        <v>85</v>
      </c>
      <c r="B90" s="23" t="s">
        <v>4009</v>
      </c>
      <c r="C90" s="23" t="s">
        <v>18</v>
      </c>
      <c r="D90" s="23" t="s">
        <v>4010</v>
      </c>
      <c r="E90" s="22" t="s">
        <v>4011</v>
      </c>
      <c r="F90" s="22"/>
      <c r="G90" s="23">
        <v>2.53</v>
      </c>
      <c r="H90" s="24"/>
      <c r="I90" s="24">
        <f t="shared" si="3"/>
        <v>2.53</v>
      </c>
      <c r="J90" s="20" t="s">
        <v>3770</v>
      </c>
      <c r="K90" s="24">
        <f t="shared" si="4"/>
        <v>7.59</v>
      </c>
      <c r="L90" s="29">
        <f t="shared" si="5"/>
        <v>37.95</v>
      </c>
      <c r="M90" s="20"/>
      <c r="N90" s="20"/>
      <c r="O90" s="44"/>
    </row>
    <row r="91" spans="1:15">
      <c r="A91" s="20">
        <v>86</v>
      </c>
      <c r="B91" s="23" t="s">
        <v>4012</v>
      </c>
      <c r="C91" s="23" t="s">
        <v>18</v>
      </c>
      <c r="D91" s="23" t="s">
        <v>4013</v>
      </c>
      <c r="E91" s="22" t="s">
        <v>4014</v>
      </c>
      <c r="F91" s="22"/>
      <c r="G91" s="23">
        <v>4.65</v>
      </c>
      <c r="H91" s="24"/>
      <c r="I91" s="24">
        <f t="shared" si="3"/>
        <v>4.65</v>
      </c>
      <c r="J91" s="20" t="s">
        <v>3770</v>
      </c>
      <c r="K91" s="24">
        <f t="shared" si="4"/>
        <v>13.95</v>
      </c>
      <c r="L91" s="29">
        <f t="shared" si="5"/>
        <v>69.75</v>
      </c>
      <c r="M91" s="20"/>
      <c r="N91" s="20"/>
      <c r="O91" s="44"/>
    </row>
    <row r="92" spans="1:15">
      <c r="A92" s="20">
        <v>87</v>
      </c>
      <c r="B92" s="23" t="s">
        <v>4015</v>
      </c>
      <c r="C92" s="23" t="s">
        <v>18</v>
      </c>
      <c r="D92" s="23" t="s">
        <v>4016</v>
      </c>
      <c r="E92" s="22" t="s">
        <v>4017</v>
      </c>
      <c r="F92" s="22"/>
      <c r="G92" s="23">
        <v>7.51</v>
      </c>
      <c r="H92" s="24"/>
      <c r="I92" s="24">
        <f t="shared" si="3"/>
        <v>7.51</v>
      </c>
      <c r="J92" s="20" t="s">
        <v>3770</v>
      </c>
      <c r="K92" s="24">
        <f t="shared" si="4"/>
        <v>22.53</v>
      </c>
      <c r="L92" s="29">
        <f t="shared" si="5"/>
        <v>112.65</v>
      </c>
      <c r="M92" s="20"/>
      <c r="N92" s="20"/>
      <c r="O92" s="44"/>
    </row>
    <row r="93" spans="1:15">
      <c r="A93" s="20">
        <v>88</v>
      </c>
      <c r="B93" s="23" t="s">
        <v>4018</v>
      </c>
      <c r="C93" s="23" t="s">
        <v>18</v>
      </c>
      <c r="D93" s="23" t="s">
        <v>4019</v>
      </c>
      <c r="E93" s="22" t="s">
        <v>4020</v>
      </c>
      <c r="F93" s="22"/>
      <c r="G93" s="23">
        <v>6.37</v>
      </c>
      <c r="H93" s="24"/>
      <c r="I93" s="24">
        <f t="shared" si="3"/>
        <v>6.37</v>
      </c>
      <c r="J93" s="20" t="s">
        <v>3770</v>
      </c>
      <c r="K93" s="24">
        <f t="shared" si="4"/>
        <v>19.11</v>
      </c>
      <c r="L93" s="29">
        <f t="shared" si="5"/>
        <v>95.55</v>
      </c>
      <c r="M93" s="20"/>
      <c r="N93" s="20"/>
      <c r="O93" s="44"/>
    </row>
    <row r="94" spans="1:15">
      <c r="A94" s="20">
        <v>89</v>
      </c>
      <c r="B94" s="23" t="s">
        <v>4021</v>
      </c>
      <c r="C94" s="23" t="s">
        <v>18</v>
      </c>
      <c r="D94" s="23" t="s">
        <v>4022</v>
      </c>
      <c r="E94" s="22" t="s">
        <v>4023</v>
      </c>
      <c r="F94" s="22"/>
      <c r="G94" s="23">
        <v>11.69</v>
      </c>
      <c r="H94" s="24"/>
      <c r="I94" s="24">
        <f t="shared" si="3"/>
        <v>11.69</v>
      </c>
      <c r="J94" s="20" t="s">
        <v>3770</v>
      </c>
      <c r="K94" s="24">
        <f t="shared" si="4"/>
        <v>35.07</v>
      </c>
      <c r="L94" s="29">
        <f t="shared" si="5"/>
        <v>175.35</v>
      </c>
      <c r="M94" s="20"/>
      <c r="N94" s="20"/>
      <c r="O94" s="44"/>
    </row>
    <row r="95" spans="1:15">
      <c r="A95" s="20">
        <v>90</v>
      </c>
      <c r="B95" s="23" t="s">
        <v>4024</v>
      </c>
      <c r="C95" s="23" t="s">
        <v>18</v>
      </c>
      <c r="D95" s="23" t="s">
        <v>4025</v>
      </c>
      <c r="E95" s="22" t="s">
        <v>4026</v>
      </c>
      <c r="F95" s="22"/>
      <c r="G95" s="23">
        <v>3.52</v>
      </c>
      <c r="H95" s="24"/>
      <c r="I95" s="24">
        <f t="shared" si="3"/>
        <v>3.52</v>
      </c>
      <c r="J95" s="20" t="s">
        <v>3770</v>
      </c>
      <c r="K95" s="24">
        <f t="shared" si="4"/>
        <v>10.56</v>
      </c>
      <c r="L95" s="29">
        <f t="shared" si="5"/>
        <v>52.8</v>
      </c>
      <c r="M95" s="20"/>
      <c r="N95" s="20"/>
      <c r="O95" s="44"/>
    </row>
    <row r="96" spans="1:15">
      <c r="A96" s="20">
        <v>91</v>
      </c>
      <c r="B96" s="23" t="s">
        <v>4027</v>
      </c>
      <c r="C96" s="23" t="s">
        <v>18</v>
      </c>
      <c r="D96" s="23" t="s">
        <v>4028</v>
      </c>
      <c r="E96" s="22" t="s">
        <v>4029</v>
      </c>
      <c r="F96" s="22"/>
      <c r="G96" s="23">
        <v>3.27</v>
      </c>
      <c r="H96" s="24"/>
      <c r="I96" s="24">
        <f t="shared" si="3"/>
        <v>3.27</v>
      </c>
      <c r="J96" s="20" t="s">
        <v>3761</v>
      </c>
      <c r="K96" s="24">
        <f t="shared" si="4"/>
        <v>9.81</v>
      </c>
      <c r="L96" s="29">
        <f t="shared" si="5"/>
        <v>49.05</v>
      </c>
      <c r="M96" s="20"/>
      <c r="N96" s="20"/>
      <c r="O96" s="44"/>
    </row>
    <row r="97" spans="1:15">
      <c r="A97" s="20">
        <v>92</v>
      </c>
      <c r="B97" s="23" t="s">
        <v>4030</v>
      </c>
      <c r="C97" s="23" t="s">
        <v>18</v>
      </c>
      <c r="D97" s="23" t="s">
        <v>4031</v>
      </c>
      <c r="E97" s="22" t="s">
        <v>4032</v>
      </c>
      <c r="F97" s="22"/>
      <c r="G97" s="23">
        <v>2.92</v>
      </c>
      <c r="H97" s="24"/>
      <c r="I97" s="24">
        <f t="shared" si="3"/>
        <v>2.92</v>
      </c>
      <c r="J97" s="20" t="s">
        <v>3761</v>
      </c>
      <c r="K97" s="24">
        <f t="shared" si="4"/>
        <v>8.76</v>
      </c>
      <c r="L97" s="29">
        <f t="shared" si="5"/>
        <v>43.8</v>
      </c>
      <c r="M97" s="20"/>
      <c r="N97" s="20"/>
      <c r="O97" s="44"/>
    </row>
    <row r="98" spans="1:15">
      <c r="A98" s="20">
        <v>93</v>
      </c>
      <c r="B98" s="23" t="s">
        <v>4033</v>
      </c>
      <c r="C98" s="23" t="s">
        <v>18</v>
      </c>
      <c r="D98" s="23" t="s">
        <v>4034</v>
      </c>
      <c r="E98" s="22" t="s">
        <v>4035</v>
      </c>
      <c r="F98" s="22"/>
      <c r="G98" s="23">
        <v>2.39</v>
      </c>
      <c r="H98" s="24"/>
      <c r="I98" s="24">
        <f t="shared" si="3"/>
        <v>2.39</v>
      </c>
      <c r="J98" s="20" t="s">
        <v>3770</v>
      </c>
      <c r="K98" s="24">
        <f t="shared" si="4"/>
        <v>7.17</v>
      </c>
      <c r="L98" s="29">
        <f t="shared" si="5"/>
        <v>35.85</v>
      </c>
      <c r="M98" s="20"/>
      <c r="N98" s="20"/>
      <c r="O98" s="44"/>
    </row>
    <row r="99" spans="1:15">
      <c r="A99" s="20">
        <v>94</v>
      </c>
      <c r="B99" s="23" t="s">
        <v>4036</v>
      </c>
      <c r="C99" s="23" t="s">
        <v>18</v>
      </c>
      <c r="D99" s="23" t="s">
        <v>4037</v>
      </c>
      <c r="E99" s="22" t="s">
        <v>4038</v>
      </c>
      <c r="F99" s="22"/>
      <c r="G99" s="23">
        <v>4.44</v>
      </c>
      <c r="H99" s="24"/>
      <c r="I99" s="24">
        <f t="shared" si="3"/>
        <v>4.44</v>
      </c>
      <c r="J99" s="20" t="s">
        <v>3770</v>
      </c>
      <c r="K99" s="24">
        <f t="shared" si="4"/>
        <v>13.32</v>
      </c>
      <c r="L99" s="29">
        <f t="shared" si="5"/>
        <v>66.6</v>
      </c>
      <c r="M99" s="20"/>
      <c r="N99" s="20"/>
      <c r="O99" s="44"/>
    </row>
    <row r="100" spans="1:15">
      <c r="A100" s="20">
        <v>95</v>
      </c>
      <c r="B100" s="23" t="s">
        <v>4039</v>
      </c>
      <c r="C100" s="23" t="s">
        <v>18</v>
      </c>
      <c r="D100" s="23" t="s">
        <v>4040</v>
      </c>
      <c r="E100" s="22" t="s">
        <v>4041</v>
      </c>
      <c r="F100" s="22"/>
      <c r="G100" s="23">
        <v>9.08</v>
      </c>
      <c r="H100" s="24"/>
      <c r="I100" s="24">
        <f t="shared" si="3"/>
        <v>9.08</v>
      </c>
      <c r="J100" s="20" t="s">
        <v>3770</v>
      </c>
      <c r="K100" s="24">
        <f t="shared" si="4"/>
        <v>27.24</v>
      </c>
      <c r="L100" s="29">
        <f t="shared" si="5"/>
        <v>136.2</v>
      </c>
      <c r="M100" s="20"/>
      <c r="N100" s="20"/>
      <c r="O100" s="44"/>
    </row>
    <row r="101" spans="1:15">
      <c r="A101" s="20">
        <v>96</v>
      </c>
      <c r="B101" s="23" t="s">
        <v>4042</v>
      </c>
      <c r="C101" s="23" t="s">
        <v>18</v>
      </c>
      <c r="D101" s="23" t="s">
        <v>4043</v>
      </c>
      <c r="E101" s="22" t="s">
        <v>4044</v>
      </c>
      <c r="F101" s="22"/>
      <c r="G101" s="23">
        <v>5.38</v>
      </c>
      <c r="H101" s="24"/>
      <c r="I101" s="24">
        <f t="shared" si="3"/>
        <v>5.38</v>
      </c>
      <c r="J101" s="20" t="s">
        <v>3770</v>
      </c>
      <c r="K101" s="24">
        <f t="shared" si="4"/>
        <v>16.14</v>
      </c>
      <c r="L101" s="29">
        <f t="shared" si="5"/>
        <v>80.7</v>
      </c>
      <c r="M101" s="20"/>
      <c r="N101" s="20"/>
      <c r="O101" s="44"/>
    </row>
    <row r="102" spans="1:15">
      <c r="A102" s="20">
        <v>97</v>
      </c>
      <c r="B102" s="23" t="s">
        <v>4045</v>
      </c>
      <c r="C102" s="23" t="s">
        <v>18</v>
      </c>
      <c r="D102" s="23" t="s">
        <v>4046</v>
      </c>
      <c r="E102" s="22" t="s">
        <v>4047</v>
      </c>
      <c r="F102" s="22"/>
      <c r="G102" s="23">
        <v>7.43</v>
      </c>
      <c r="H102" s="24"/>
      <c r="I102" s="24">
        <f t="shared" si="3"/>
        <v>7.43</v>
      </c>
      <c r="J102" s="20" t="s">
        <v>3770</v>
      </c>
      <c r="K102" s="24">
        <f t="shared" si="4"/>
        <v>22.29</v>
      </c>
      <c r="L102" s="29">
        <f t="shared" si="5"/>
        <v>111.45</v>
      </c>
      <c r="M102" s="20"/>
      <c r="N102" s="20"/>
      <c r="O102" s="44"/>
    </row>
    <row r="103" spans="1:15">
      <c r="A103" s="20">
        <v>98</v>
      </c>
      <c r="B103" s="23" t="s">
        <v>4048</v>
      </c>
      <c r="C103" s="23" t="s">
        <v>18</v>
      </c>
      <c r="D103" s="23" t="s">
        <v>4049</v>
      </c>
      <c r="E103" s="22" t="s">
        <v>4050</v>
      </c>
      <c r="F103" s="22"/>
      <c r="G103" s="23">
        <v>2.99</v>
      </c>
      <c r="H103" s="24"/>
      <c r="I103" s="24">
        <f t="shared" si="3"/>
        <v>2.99</v>
      </c>
      <c r="J103" s="20" t="s">
        <v>3770</v>
      </c>
      <c r="K103" s="24">
        <f t="shared" si="4"/>
        <v>8.97</v>
      </c>
      <c r="L103" s="29">
        <f t="shared" si="5"/>
        <v>44.85</v>
      </c>
      <c r="M103" s="20"/>
      <c r="N103" s="20"/>
      <c r="O103" s="44"/>
    </row>
    <row r="104" spans="1:15">
      <c r="A104" s="20">
        <v>99</v>
      </c>
      <c r="B104" s="23" t="s">
        <v>4051</v>
      </c>
      <c r="C104" s="23" t="s">
        <v>18</v>
      </c>
      <c r="D104" s="23" t="s">
        <v>4052</v>
      </c>
      <c r="E104" s="22" t="s">
        <v>4053</v>
      </c>
      <c r="F104" s="22"/>
      <c r="G104" s="23">
        <v>4.38</v>
      </c>
      <c r="H104" s="24"/>
      <c r="I104" s="24">
        <f t="shared" si="3"/>
        <v>4.38</v>
      </c>
      <c r="J104" s="20" t="s">
        <v>3761</v>
      </c>
      <c r="K104" s="24">
        <f t="shared" si="4"/>
        <v>13.14</v>
      </c>
      <c r="L104" s="29">
        <f t="shared" si="5"/>
        <v>65.7</v>
      </c>
      <c r="M104" s="20"/>
      <c r="N104" s="20"/>
      <c r="O104" s="44"/>
    </row>
    <row r="105" spans="1:15">
      <c r="A105" s="20">
        <v>100</v>
      </c>
      <c r="B105" s="23" t="s">
        <v>4054</v>
      </c>
      <c r="C105" s="23" t="s">
        <v>18</v>
      </c>
      <c r="D105" s="23" t="s">
        <v>4055</v>
      </c>
      <c r="E105" s="22" t="s">
        <v>4056</v>
      </c>
      <c r="F105" s="22"/>
      <c r="G105" s="23">
        <v>3.06</v>
      </c>
      <c r="H105" s="24"/>
      <c r="I105" s="24">
        <f t="shared" si="3"/>
        <v>3.06</v>
      </c>
      <c r="J105" s="20" t="s">
        <v>3761</v>
      </c>
      <c r="K105" s="24">
        <f t="shared" si="4"/>
        <v>9.18</v>
      </c>
      <c r="L105" s="29">
        <f t="shared" si="5"/>
        <v>45.9</v>
      </c>
      <c r="M105" s="20"/>
      <c r="N105" s="20"/>
      <c r="O105" s="44"/>
    </row>
    <row r="106" spans="1:15">
      <c r="A106" s="20">
        <v>101</v>
      </c>
      <c r="B106" s="23" t="s">
        <v>4057</v>
      </c>
      <c r="C106" s="23" t="s">
        <v>18</v>
      </c>
      <c r="D106" s="23" t="s">
        <v>4058</v>
      </c>
      <c r="E106" s="22" t="s">
        <v>4059</v>
      </c>
      <c r="F106" s="22"/>
      <c r="G106" s="23">
        <v>3.8</v>
      </c>
      <c r="H106" s="24"/>
      <c r="I106" s="24">
        <f t="shared" si="3"/>
        <v>3.8</v>
      </c>
      <c r="J106" s="20" t="s">
        <v>3761</v>
      </c>
      <c r="K106" s="24">
        <f t="shared" si="4"/>
        <v>11.4</v>
      </c>
      <c r="L106" s="29">
        <f t="shared" si="5"/>
        <v>57</v>
      </c>
      <c r="M106" s="20"/>
      <c r="N106" s="20"/>
      <c r="O106" s="44"/>
    </row>
    <row r="107" spans="1:15">
      <c r="A107" s="20">
        <v>102</v>
      </c>
      <c r="B107" s="23" t="s">
        <v>4060</v>
      </c>
      <c r="C107" s="23" t="s">
        <v>18</v>
      </c>
      <c r="D107" s="23" t="s">
        <v>4061</v>
      </c>
      <c r="E107" s="22" t="s">
        <v>4062</v>
      </c>
      <c r="F107" s="22"/>
      <c r="G107" s="23">
        <v>4.33</v>
      </c>
      <c r="H107" s="24"/>
      <c r="I107" s="24">
        <f t="shared" si="3"/>
        <v>4.33</v>
      </c>
      <c r="J107" s="20" t="s">
        <v>3761</v>
      </c>
      <c r="K107" s="24">
        <f t="shared" si="4"/>
        <v>12.99</v>
      </c>
      <c r="L107" s="29">
        <f t="shared" si="5"/>
        <v>64.95</v>
      </c>
      <c r="M107" s="20"/>
      <c r="N107" s="20"/>
      <c r="O107" s="44"/>
    </row>
    <row r="108" spans="1:15">
      <c r="A108" s="20">
        <v>103</v>
      </c>
      <c r="B108" s="23" t="s">
        <v>4063</v>
      </c>
      <c r="C108" s="23" t="s">
        <v>18</v>
      </c>
      <c r="D108" s="23" t="s">
        <v>4064</v>
      </c>
      <c r="E108" s="22" t="s">
        <v>4065</v>
      </c>
      <c r="F108" s="22"/>
      <c r="G108" s="23">
        <v>7.32</v>
      </c>
      <c r="H108" s="24"/>
      <c r="I108" s="24">
        <f t="shared" si="3"/>
        <v>7.32</v>
      </c>
      <c r="J108" s="20" t="s">
        <v>3770</v>
      </c>
      <c r="K108" s="24">
        <f t="shared" si="4"/>
        <v>21.96</v>
      </c>
      <c r="L108" s="29">
        <f t="shared" si="5"/>
        <v>109.8</v>
      </c>
      <c r="M108" s="20"/>
      <c r="N108" s="20"/>
      <c r="O108" s="44"/>
    </row>
    <row r="109" customFormat="1" spans="1:15">
      <c r="A109" s="20">
        <v>104</v>
      </c>
      <c r="B109" s="23" t="s">
        <v>4066</v>
      </c>
      <c r="C109" s="23" t="s">
        <v>18</v>
      </c>
      <c r="D109" s="23" t="s">
        <v>4067</v>
      </c>
      <c r="E109" s="22" t="s">
        <v>4068</v>
      </c>
      <c r="F109" s="22"/>
      <c r="G109" s="23">
        <v>5.78</v>
      </c>
      <c r="H109" s="24"/>
      <c r="I109" s="24">
        <f t="shared" si="3"/>
        <v>5.78</v>
      </c>
      <c r="J109" s="20" t="s">
        <v>3770</v>
      </c>
      <c r="K109" s="24">
        <f t="shared" si="4"/>
        <v>17.34</v>
      </c>
      <c r="L109" s="29">
        <f t="shared" si="5"/>
        <v>86.7</v>
      </c>
      <c r="M109" s="20"/>
      <c r="N109" s="20"/>
      <c r="O109" s="44"/>
    </row>
    <row r="110" customFormat="1" spans="1:15">
      <c r="A110" s="20">
        <v>105</v>
      </c>
      <c r="B110" s="23" t="s">
        <v>4069</v>
      </c>
      <c r="C110" s="23" t="s">
        <v>18</v>
      </c>
      <c r="D110" s="23" t="s">
        <v>4070</v>
      </c>
      <c r="E110" s="22" t="s">
        <v>4071</v>
      </c>
      <c r="F110" s="22"/>
      <c r="G110" s="23">
        <v>4.49</v>
      </c>
      <c r="H110" s="24"/>
      <c r="I110" s="24">
        <f t="shared" si="3"/>
        <v>4.49</v>
      </c>
      <c r="J110" s="20" t="s">
        <v>3770</v>
      </c>
      <c r="K110" s="24">
        <f t="shared" si="4"/>
        <v>13.47</v>
      </c>
      <c r="L110" s="29">
        <f t="shared" si="5"/>
        <v>67.35</v>
      </c>
      <c r="M110" s="20"/>
      <c r="N110" s="20"/>
      <c r="O110" s="44"/>
    </row>
    <row r="111" s="37" customFormat="1" spans="1:15">
      <c r="A111" s="20">
        <v>106</v>
      </c>
      <c r="B111" s="23" t="s">
        <v>4072</v>
      </c>
      <c r="C111" s="23" t="s">
        <v>18</v>
      </c>
      <c r="D111" s="23" t="s">
        <v>4073</v>
      </c>
      <c r="E111" s="45" t="s">
        <v>4074</v>
      </c>
      <c r="F111" s="38"/>
      <c r="G111" s="23">
        <v>3.72</v>
      </c>
      <c r="H111" s="24"/>
      <c r="I111" s="24">
        <f t="shared" si="3"/>
        <v>3.72</v>
      </c>
      <c r="J111" s="20" t="s">
        <v>3770</v>
      </c>
      <c r="K111" s="24">
        <f t="shared" si="4"/>
        <v>11.16</v>
      </c>
      <c r="L111" s="29">
        <f t="shared" si="5"/>
        <v>55.8</v>
      </c>
      <c r="M111" s="20"/>
      <c r="N111" s="20"/>
      <c r="O111" s="44"/>
    </row>
    <row r="112" spans="1:15">
      <c r="A112" s="20" t="s">
        <v>16</v>
      </c>
      <c r="B112" s="45"/>
      <c r="C112" s="46" t="s">
        <v>187</v>
      </c>
      <c r="D112" s="45" t="s">
        <v>188</v>
      </c>
      <c r="E112" s="45" t="s">
        <v>189</v>
      </c>
      <c r="F112" s="45"/>
      <c r="G112" s="45">
        <f t="shared" ref="G112:L112" si="6">SUM(G6:G111)</f>
        <v>469</v>
      </c>
      <c r="H112" s="47"/>
      <c r="I112" s="45">
        <f t="shared" si="6"/>
        <v>469</v>
      </c>
      <c r="J112" s="45"/>
      <c r="K112" s="45">
        <f t="shared" si="6"/>
        <v>1407</v>
      </c>
      <c r="L112" s="45">
        <f t="shared" si="6"/>
        <v>7035</v>
      </c>
      <c r="M112" s="45"/>
      <c r="N112" s="45"/>
      <c r="O112" s="44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N145"/>
  <sheetViews>
    <sheetView topLeftCell="A6" workbookViewId="0">
      <selection activeCell="P19" sqref="P19"/>
    </sheetView>
  </sheetViews>
  <sheetFormatPr defaultColWidth="9" defaultRowHeight="13.5"/>
  <cols>
    <col min="1" max="1" width="5.875" style="1" customWidth="1"/>
    <col min="2" max="2" width="9" style="1"/>
    <col min="3" max="3" width="17.75" style="2" customWidth="1"/>
    <col min="4" max="4" width="20.625" style="1" customWidth="1"/>
    <col min="5" max="5" width="11.125" style="1" customWidth="1"/>
    <col min="6" max="6" width="6.125" style="1" customWidth="1"/>
    <col min="7" max="7" width="7.375" style="1" customWidth="1"/>
    <col min="8" max="8" width="5.875" style="3" customWidth="1"/>
    <col min="9" max="9" width="7.5" style="1" customWidth="1"/>
    <col min="10" max="10" width="11.25" style="1" customWidth="1"/>
    <col min="11" max="11" width="9" style="3"/>
    <col min="12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4075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3" t="s">
        <v>4076</v>
      </c>
      <c r="C6" s="23" t="s">
        <v>18</v>
      </c>
      <c r="D6" s="23" t="s">
        <v>4077</v>
      </c>
      <c r="E6" s="22" t="s">
        <v>4078</v>
      </c>
      <c r="F6" s="22"/>
      <c r="G6" s="23">
        <v>3.92</v>
      </c>
      <c r="H6" s="24"/>
      <c r="I6" s="24">
        <f>G6</f>
        <v>3.92</v>
      </c>
      <c r="J6" s="20" t="s">
        <v>4079</v>
      </c>
      <c r="K6" s="24">
        <f>I6*3</f>
        <v>11.76</v>
      </c>
      <c r="L6" s="29">
        <f>I6*15</f>
        <v>58.8</v>
      </c>
      <c r="M6" s="20"/>
      <c r="N6" s="20"/>
    </row>
    <row r="7" spans="1:14">
      <c r="A7" s="20">
        <v>2</v>
      </c>
      <c r="B7" s="23" t="s">
        <v>4080</v>
      </c>
      <c r="C7" s="23" t="s">
        <v>18</v>
      </c>
      <c r="D7" s="23" t="s">
        <v>4081</v>
      </c>
      <c r="E7" s="22" t="s">
        <v>4082</v>
      </c>
      <c r="F7" s="22"/>
      <c r="G7" s="23">
        <v>3.16</v>
      </c>
      <c r="H7" s="24"/>
      <c r="I7" s="24">
        <f t="shared" ref="I7:I143" si="0">G7</f>
        <v>3.16</v>
      </c>
      <c r="J7" s="20" t="s">
        <v>4083</v>
      </c>
      <c r="K7" s="24">
        <f t="shared" ref="K7:K80" si="1">I7*3</f>
        <v>9.48</v>
      </c>
      <c r="L7" s="29">
        <f t="shared" ref="L7:L80" si="2">I7*15</f>
        <v>47.4</v>
      </c>
      <c r="M7" s="20"/>
      <c r="N7" s="20"/>
    </row>
    <row r="8" spans="1:14">
      <c r="A8" s="20">
        <v>3</v>
      </c>
      <c r="B8" s="23" t="s">
        <v>4084</v>
      </c>
      <c r="C8" s="23" t="s">
        <v>18</v>
      </c>
      <c r="D8" s="23" t="s">
        <v>4085</v>
      </c>
      <c r="E8" s="22" t="s">
        <v>4086</v>
      </c>
      <c r="F8" s="22"/>
      <c r="G8" s="23">
        <v>8.81</v>
      </c>
      <c r="H8" s="24"/>
      <c r="I8" s="24">
        <f t="shared" si="0"/>
        <v>8.81</v>
      </c>
      <c r="J8" s="20" t="s">
        <v>4083</v>
      </c>
      <c r="K8" s="24">
        <f t="shared" si="1"/>
        <v>26.43</v>
      </c>
      <c r="L8" s="29">
        <f t="shared" si="2"/>
        <v>132.15</v>
      </c>
      <c r="M8" s="20"/>
      <c r="N8" s="20"/>
    </row>
    <row r="9" spans="1:14">
      <c r="A9" s="20">
        <v>4</v>
      </c>
      <c r="B9" s="23" t="s">
        <v>4087</v>
      </c>
      <c r="C9" s="23" t="s">
        <v>18</v>
      </c>
      <c r="D9" s="23" t="s">
        <v>4088</v>
      </c>
      <c r="E9" s="22" t="s">
        <v>4089</v>
      </c>
      <c r="F9" s="22"/>
      <c r="G9" s="23">
        <v>5.68</v>
      </c>
      <c r="H9" s="24"/>
      <c r="I9" s="24">
        <f t="shared" si="0"/>
        <v>5.68</v>
      </c>
      <c r="J9" s="20" t="s">
        <v>4083</v>
      </c>
      <c r="K9" s="24">
        <f t="shared" si="1"/>
        <v>17.04</v>
      </c>
      <c r="L9" s="29">
        <f t="shared" si="2"/>
        <v>85.2</v>
      </c>
      <c r="M9" s="20"/>
      <c r="N9" s="20"/>
    </row>
    <row r="10" spans="1:14">
      <c r="A10" s="20">
        <v>5</v>
      </c>
      <c r="B10" s="23" t="s">
        <v>4090</v>
      </c>
      <c r="C10" s="23" t="s">
        <v>18</v>
      </c>
      <c r="D10" s="23" t="s">
        <v>4091</v>
      </c>
      <c r="E10" s="22" t="s">
        <v>4092</v>
      </c>
      <c r="F10" s="22"/>
      <c r="G10" s="23">
        <v>3.18</v>
      </c>
      <c r="H10" s="24"/>
      <c r="I10" s="24">
        <f t="shared" si="0"/>
        <v>3.18</v>
      </c>
      <c r="J10" s="20" t="s">
        <v>4079</v>
      </c>
      <c r="K10" s="24">
        <f t="shared" si="1"/>
        <v>9.54</v>
      </c>
      <c r="L10" s="29">
        <f t="shared" si="2"/>
        <v>47.7</v>
      </c>
      <c r="M10" s="20"/>
      <c r="N10" s="20"/>
    </row>
    <row r="11" spans="1:14">
      <c r="A11" s="20">
        <v>6</v>
      </c>
      <c r="B11" s="23" t="s">
        <v>4093</v>
      </c>
      <c r="C11" s="23" t="s">
        <v>18</v>
      </c>
      <c r="D11" s="23" t="s">
        <v>4094</v>
      </c>
      <c r="E11" s="22" t="s">
        <v>4095</v>
      </c>
      <c r="F11" s="22"/>
      <c r="G11" s="23">
        <v>2.53</v>
      </c>
      <c r="H11" s="24"/>
      <c r="I11" s="24">
        <f t="shared" si="0"/>
        <v>2.53</v>
      </c>
      <c r="J11" s="20" t="s">
        <v>4079</v>
      </c>
      <c r="K11" s="24">
        <f t="shared" si="1"/>
        <v>7.59</v>
      </c>
      <c r="L11" s="29">
        <f t="shared" si="2"/>
        <v>37.95</v>
      </c>
      <c r="M11" s="20"/>
      <c r="N11" s="20"/>
    </row>
    <row r="12" spans="1:14">
      <c r="A12" s="20">
        <v>7</v>
      </c>
      <c r="B12" s="23" t="s">
        <v>4096</v>
      </c>
      <c r="C12" s="23" t="s">
        <v>1682</v>
      </c>
      <c r="D12" s="23" t="s">
        <v>4097</v>
      </c>
      <c r="E12" s="22" t="s">
        <v>4098</v>
      </c>
      <c r="F12" s="22"/>
      <c r="G12" s="23">
        <v>0.61</v>
      </c>
      <c r="H12" s="24"/>
      <c r="I12" s="24">
        <f t="shared" si="0"/>
        <v>0.61</v>
      </c>
      <c r="J12" s="20" t="s">
        <v>4079</v>
      </c>
      <c r="K12" s="24">
        <f t="shared" si="1"/>
        <v>1.83</v>
      </c>
      <c r="L12" s="29">
        <f t="shared" si="2"/>
        <v>9.15</v>
      </c>
      <c r="M12" s="20"/>
      <c r="N12" s="20"/>
    </row>
    <row r="13" spans="1:14">
      <c r="A13" s="20">
        <v>8</v>
      </c>
      <c r="B13" s="23" t="s">
        <v>4099</v>
      </c>
      <c r="C13" s="23" t="s">
        <v>18</v>
      </c>
      <c r="D13" s="23" t="s">
        <v>4100</v>
      </c>
      <c r="E13" s="22" t="s">
        <v>4101</v>
      </c>
      <c r="F13" s="22"/>
      <c r="G13" s="23">
        <v>3.8</v>
      </c>
      <c r="H13" s="24"/>
      <c r="I13" s="24">
        <f t="shared" si="0"/>
        <v>3.8</v>
      </c>
      <c r="J13" s="20" t="s">
        <v>4079</v>
      </c>
      <c r="K13" s="24">
        <f t="shared" si="1"/>
        <v>11.4</v>
      </c>
      <c r="L13" s="29">
        <f t="shared" si="2"/>
        <v>57</v>
      </c>
      <c r="M13" s="20"/>
      <c r="N13" s="20"/>
    </row>
    <row r="14" spans="1:14">
      <c r="A14" s="20">
        <v>9</v>
      </c>
      <c r="B14" s="23" t="s">
        <v>4102</v>
      </c>
      <c r="C14" s="23" t="s">
        <v>18</v>
      </c>
      <c r="D14" s="23" t="s">
        <v>4103</v>
      </c>
      <c r="E14" s="22" t="s">
        <v>4104</v>
      </c>
      <c r="F14" s="22"/>
      <c r="G14" s="23">
        <v>6.38</v>
      </c>
      <c r="H14" s="24"/>
      <c r="I14" s="24">
        <f t="shared" si="0"/>
        <v>6.38</v>
      </c>
      <c r="J14" s="20" t="s">
        <v>4079</v>
      </c>
      <c r="K14" s="24">
        <f t="shared" si="1"/>
        <v>19.14</v>
      </c>
      <c r="L14" s="29">
        <f t="shared" si="2"/>
        <v>95.7</v>
      </c>
      <c r="M14" s="20"/>
      <c r="N14" s="20"/>
    </row>
    <row r="15" spans="1:14">
      <c r="A15" s="20">
        <v>10</v>
      </c>
      <c r="B15" s="23" t="s">
        <v>4105</v>
      </c>
      <c r="C15" s="23" t="s">
        <v>18</v>
      </c>
      <c r="D15" s="23" t="s">
        <v>4106</v>
      </c>
      <c r="E15" s="22" t="s">
        <v>4107</v>
      </c>
      <c r="F15" s="22"/>
      <c r="G15" s="23">
        <v>8.42</v>
      </c>
      <c r="H15" s="24"/>
      <c r="I15" s="24">
        <f t="shared" si="0"/>
        <v>8.42</v>
      </c>
      <c r="J15" s="20" t="s">
        <v>4079</v>
      </c>
      <c r="K15" s="24">
        <f t="shared" si="1"/>
        <v>25.26</v>
      </c>
      <c r="L15" s="29">
        <f t="shared" si="2"/>
        <v>126.3</v>
      </c>
      <c r="M15" s="20"/>
      <c r="N15" s="20"/>
    </row>
    <row r="16" spans="1:14">
      <c r="A16" s="20">
        <v>11</v>
      </c>
      <c r="B16" s="23" t="s">
        <v>4108</v>
      </c>
      <c r="C16" s="23" t="s">
        <v>18</v>
      </c>
      <c r="D16" s="23" t="s">
        <v>4109</v>
      </c>
      <c r="E16" s="22" t="s">
        <v>4110</v>
      </c>
      <c r="F16" s="22"/>
      <c r="G16" s="23">
        <v>8.32</v>
      </c>
      <c r="H16" s="24"/>
      <c r="I16" s="24">
        <f>G16</f>
        <v>8.32</v>
      </c>
      <c r="J16" s="20" t="s">
        <v>4079</v>
      </c>
      <c r="K16" s="24">
        <f t="shared" si="1"/>
        <v>24.96</v>
      </c>
      <c r="L16" s="29">
        <f t="shared" si="2"/>
        <v>124.8</v>
      </c>
      <c r="M16" s="20"/>
      <c r="N16" s="20"/>
    </row>
    <row r="17" spans="1:14">
      <c r="A17" s="20">
        <v>12</v>
      </c>
      <c r="B17" s="23" t="s">
        <v>4111</v>
      </c>
      <c r="C17" s="23" t="s">
        <v>18</v>
      </c>
      <c r="D17" s="23" t="s">
        <v>4112</v>
      </c>
      <c r="E17" s="22" t="s">
        <v>4113</v>
      </c>
      <c r="F17" s="22"/>
      <c r="G17" s="23">
        <v>2.73</v>
      </c>
      <c r="H17" s="24"/>
      <c r="I17" s="24">
        <f t="shared" ref="I17:I25" si="3">G17</f>
        <v>2.73</v>
      </c>
      <c r="J17" s="20" t="s">
        <v>4079</v>
      </c>
      <c r="K17" s="24">
        <f t="shared" ref="K17:K25" si="4">I17*3</f>
        <v>8.19</v>
      </c>
      <c r="L17" s="29">
        <f t="shared" ref="L17:L25" si="5">I17*15</f>
        <v>40.95</v>
      </c>
      <c r="M17" s="20"/>
      <c r="N17" s="20"/>
    </row>
    <row r="18" spans="1:14">
      <c r="A18" s="20">
        <v>13</v>
      </c>
      <c r="B18" s="23" t="s">
        <v>4114</v>
      </c>
      <c r="C18" s="23" t="s">
        <v>18</v>
      </c>
      <c r="D18" s="23" t="s">
        <v>4115</v>
      </c>
      <c r="E18" s="22" t="s">
        <v>4116</v>
      </c>
      <c r="F18" s="22"/>
      <c r="G18" s="23">
        <v>1.36</v>
      </c>
      <c r="H18" s="24"/>
      <c r="I18" s="24">
        <f t="shared" si="3"/>
        <v>1.36</v>
      </c>
      <c r="J18" s="20" t="s">
        <v>4079</v>
      </c>
      <c r="K18" s="24">
        <f t="shared" si="4"/>
        <v>4.08</v>
      </c>
      <c r="L18" s="29">
        <f t="shared" si="5"/>
        <v>20.4</v>
      </c>
      <c r="M18" s="20"/>
      <c r="N18" s="20"/>
    </row>
    <row r="19" spans="1:14">
      <c r="A19" s="20">
        <v>14</v>
      </c>
      <c r="B19" s="23" t="s">
        <v>4117</v>
      </c>
      <c r="C19" s="23" t="s">
        <v>18</v>
      </c>
      <c r="D19" s="23" t="s">
        <v>4118</v>
      </c>
      <c r="E19" s="22" t="s">
        <v>4119</v>
      </c>
      <c r="F19" s="22"/>
      <c r="G19" s="23">
        <v>1.66</v>
      </c>
      <c r="H19" s="24"/>
      <c r="I19" s="24">
        <f t="shared" si="3"/>
        <v>1.66</v>
      </c>
      <c r="J19" s="20" t="s">
        <v>4079</v>
      </c>
      <c r="K19" s="24">
        <f t="shared" si="4"/>
        <v>4.98</v>
      </c>
      <c r="L19" s="29">
        <f t="shared" si="5"/>
        <v>24.9</v>
      </c>
      <c r="M19" s="20"/>
      <c r="N19" s="20"/>
    </row>
    <row r="20" spans="1:14">
      <c r="A20" s="20">
        <v>15</v>
      </c>
      <c r="B20" s="23" t="s">
        <v>4120</v>
      </c>
      <c r="C20" s="23" t="s">
        <v>18</v>
      </c>
      <c r="D20" s="23" t="s">
        <v>4121</v>
      </c>
      <c r="E20" s="22" t="s">
        <v>4122</v>
      </c>
      <c r="F20" s="22"/>
      <c r="G20" s="23">
        <v>5.4</v>
      </c>
      <c r="H20" s="24"/>
      <c r="I20" s="24">
        <f t="shared" si="3"/>
        <v>5.4</v>
      </c>
      <c r="J20" s="20" t="s">
        <v>4079</v>
      </c>
      <c r="K20" s="24">
        <f t="shared" si="4"/>
        <v>16.2</v>
      </c>
      <c r="L20" s="29">
        <f t="shared" si="5"/>
        <v>81</v>
      </c>
      <c r="M20" s="20"/>
      <c r="N20" s="20"/>
    </row>
    <row r="21" spans="1:14">
      <c r="A21" s="20">
        <v>16</v>
      </c>
      <c r="B21" s="23" t="s">
        <v>4123</v>
      </c>
      <c r="C21" s="23" t="s">
        <v>18</v>
      </c>
      <c r="D21" s="23" t="s">
        <v>4124</v>
      </c>
      <c r="E21" s="22" t="s">
        <v>4125</v>
      </c>
      <c r="F21" s="22"/>
      <c r="G21" s="23">
        <v>2.64</v>
      </c>
      <c r="H21" s="24"/>
      <c r="I21" s="24">
        <f t="shared" si="3"/>
        <v>2.64</v>
      </c>
      <c r="J21" s="20" t="s">
        <v>4079</v>
      </c>
      <c r="K21" s="24">
        <f t="shared" si="4"/>
        <v>7.92</v>
      </c>
      <c r="L21" s="29">
        <f t="shared" si="5"/>
        <v>39.6</v>
      </c>
      <c r="M21" s="20"/>
      <c r="N21" s="20"/>
    </row>
    <row r="22" spans="1:14">
      <c r="A22" s="20">
        <v>17</v>
      </c>
      <c r="B22" s="23" t="s">
        <v>4126</v>
      </c>
      <c r="C22" s="23" t="s">
        <v>18</v>
      </c>
      <c r="D22" s="23" t="s">
        <v>4127</v>
      </c>
      <c r="E22" s="22" t="s">
        <v>4128</v>
      </c>
      <c r="F22" s="22"/>
      <c r="G22" s="23">
        <v>1.9</v>
      </c>
      <c r="H22" s="24"/>
      <c r="I22" s="24">
        <f t="shared" si="3"/>
        <v>1.9</v>
      </c>
      <c r="J22" s="20" t="s">
        <v>4079</v>
      </c>
      <c r="K22" s="24">
        <f t="shared" si="4"/>
        <v>5.7</v>
      </c>
      <c r="L22" s="29">
        <f t="shared" si="5"/>
        <v>28.5</v>
      </c>
      <c r="M22" s="20"/>
      <c r="N22" s="20"/>
    </row>
    <row r="23" spans="1:14">
      <c r="A23" s="20">
        <v>18</v>
      </c>
      <c r="B23" s="23" t="s">
        <v>4129</v>
      </c>
      <c r="C23" s="23" t="s">
        <v>18</v>
      </c>
      <c r="D23" s="23" t="s">
        <v>4130</v>
      </c>
      <c r="E23" s="22" t="s">
        <v>4131</v>
      </c>
      <c r="F23" s="22"/>
      <c r="G23" s="23">
        <v>2.01</v>
      </c>
      <c r="H23" s="24"/>
      <c r="I23" s="24">
        <f t="shared" si="3"/>
        <v>2.01</v>
      </c>
      <c r="J23" s="20" t="s">
        <v>4079</v>
      </c>
      <c r="K23" s="24">
        <f t="shared" si="4"/>
        <v>6.03</v>
      </c>
      <c r="L23" s="29">
        <f t="shared" si="5"/>
        <v>30.15</v>
      </c>
      <c r="M23" s="20"/>
      <c r="N23" s="20"/>
    </row>
    <row r="24" spans="1:14">
      <c r="A24" s="20">
        <v>19</v>
      </c>
      <c r="B24" s="23" t="s">
        <v>4132</v>
      </c>
      <c r="C24" s="23" t="s">
        <v>18</v>
      </c>
      <c r="D24" s="23" t="s">
        <v>4133</v>
      </c>
      <c r="E24" s="22" t="s">
        <v>4134</v>
      </c>
      <c r="F24" s="22"/>
      <c r="G24" s="23">
        <v>1.54</v>
      </c>
      <c r="H24" s="24"/>
      <c r="I24" s="24">
        <f t="shared" si="3"/>
        <v>1.54</v>
      </c>
      <c r="J24" s="20" t="s">
        <v>4079</v>
      </c>
      <c r="K24" s="24">
        <f t="shared" si="4"/>
        <v>4.62</v>
      </c>
      <c r="L24" s="29">
        <f t="shared" si="5"/>
        <v>23.1</v>
      </c>
      <c r="M24" s="20"/>
      <c r="N24" s="20"/>
    </row>
    <row r="25" spans="1:14">
      <c r="A25" s="20">
        <v>20</v>
      </c>
      <c r="B25" s="23" t="s">
        <v>4135</v>
      </c>
      <c r="C25" s="23" t="s">
        <v>18</v>
      </c>
      <c r="D25" s="23" t="s">
        <v>4136</v>
      </c>
      <c r="E25" s="22" t="s">
        <v>4137</v>
      </c>
      <c r="F25" s="22"/>
      <c r="G25" s="23">
        <v>3.42</v>
      </c>
      <c r="H25" s="24"/>
      <c r="I25" s="24">
        <f t="shared" si="3"/>
        <v>3.42</v>
      </c>
      <c r="J25" s="20" t="s">
        <v>4083</v>
      </c>
      <c r="K25" s="24">
        <f t="shared" si="4"/>
        <v>10.26</v>
      </c>
      <c r="L25" s="29">
        <f t="shared" si="5"/>
        <v>51.3</v>
      </c>
      <c r="M25" s="20"/>
      <c r="N25" s="20"/>
    </row>
    <row r="26" spans="1:14">
      <c r="A26" s="20">
        <v>21</v>
      </c>
      <c r="B26" s="23" t="s">
        <v>4138</v>
      </c>
      <c r="C26" s="23" t="s">
        <v>18</v>
      </c>
      <c r="D26" s="23" t="s">
        <v>4139</v>
      </c>
      <c r="E26" s="22" t="s">
        <v>4140</v>
      </c>
      <c r="F26" s="22"/>
      <c r="G26" s="23">
        <v>5.02</v>
      </c>
      <c r="H26" s="24"/>
      <c r="I26" s="24">
        <f t="shared" si="0"/>
        <v>5.02</v>
      </c>
      <c r="J26" s="20" t="s">
        <v>4083</v>
      </c>
      <c r="K26" s="24">
        <f t="shared" si="1"/>
        <v>15.06</v>
      </c>
      <c r="L26" s="29">
        <f t="shared" si="2"/>
        <v>75.3</v>
      </c>
      <c r="M26" s="20"/>
      <c r="N26" s="20"/>
    </row>
    <row r="27" spans="1:14">
      <c r="A27" s="20">
        <v>22</v>
      </c>
      <c r="B27" s="23" t="s">
        <v>4141</v>
      </c>
      <c r="C27" s="23" t="s">
        <v>18</v>
      </c>
      <c r="D27" s="23" t="s">
        <v>4142</v>
      </c>
      <c r="E27" s="22" t="s">
        <v>924</v>
      </c>
      <c r="F27" s="22"/>
      <c r="G27" s="23">
        <v>6.91</v>
      </c>
      <c r="H27" s="24"/>
      <c r="I27" s="24">
        <f t="shared" si="0"/>
        <v>6.91</v>
      </c>
      <c r="J27" s="20" t="s">
        <v>4083</v>
      </c>
      <c r="K27" s="24">
        <f t="shared" si="1"/>
        <v>20.73</v>
      </c>
      <c r="L27" s="29">
        <f t="shared" si="2"/>
        <v>103.65</v>
      </c>
      <c r="M27" s="20"/>
      <c r="N27" s="20"/>
    </row>
    <row r="28" spans="1:14">
      <c r="A28" s="20">
        <v>23</v>
      </c>
      <c r="B28" s="23" t="s">
        <v>4143</v>
      </c>
      <c r="C28" s="23" t="s">
        <v>18</v>
      </c>
      <c r="D28" s="23" t="s">
        <v>4144</v>
      </c>
      <c r="E28" s="22" t="s">
        <v>4145</v>
      </c>
      <c r="F28" s="22"/>
      <c r="G28" s="23">
        <v>5.11</v>
      </c>
      <c r="H28" s="24"/>
      <c r="I28" s="24">
        <f t="shared" si="0"/>
        <v>5.11</v>
      </c>
      <c r="J28" s="20" t="s">
        <v>4083</v>
      </c>
      <c r="K28" s="24">
        <f t="shared" si="1"/>
        <v>15.33</v>
      </c>
      <c r="L28" s="29">
        <f t="shared" si="2"/>
        <v>76.65</v>
      </c>
      <c r="M28" s="20"/>
      <c r="N28" s="20"/>
    </row>
    <row r="29" spans="1:14">
      <c r="A29" s="20">
        <v>24</v>
      </c>
      <c r="B29" s="23" t="s">
        <v>4146</v>
      </c>
      <c r="C29" s="23" t="s">
        <v>18</v>
      </c>
      <c r="D29" s="23" t="s">
        <v>4147</v>
      </c>
      <c r="E29" s="22" t="s">
        <v>4148</v>
      </c>
      <c r="F29" s="22"/>
      <c r="G29" s="23">
        <v>3.61</v>
      </c>
      <c r="H29" s="24"/>
      <c r="I29" s="24">
        <f t="shared" si="0"/>
        <v>3.61</v>
      </c>
      <c r="J29" s="20" t="s">
        <v>4083</v>
      </c>
      <c r="K29" s="24">
        <f t="shared" si="1"/>
        <v>10.83</v>
      </c>
      <c r="L29" s="29">
        <f t="shared" si="2"/>
        <v>54.15</v>
      </c>
      <c r="M29" s="20"/>
      <c r="N29" s="20"/>
    </row>
    <row r="30" spans="1:14">
      <c r="A30" s="20">
        <v>25</v>
      </c>
      <c r="B30" s="23" t="s">
        <v>4149</v>
      </c>
      <c r="C30" s="23" t="s">
        <v>18</v>
      </c>
      <c r="D30" s="23" t="s">
        <v>4150</v>
      </c>
      <c r="E30" s="22" t="s">
        <v>4151</v>
      </c>
      <c r="F30" s="22"/>
      <c r="G30" s="23">
        <v>0.81</v>
      </c>
      <c r="H30" s="24"/>
      <c r="I30" s="24">
        <f t="shared" si="0"/>
        <v>0.81</v>
      </c>
      <c r="J30" s="20" t="s">
        <v>4083</v>
      </c>
      <c r="K30" s="24">
        <f t="shared" si="1"/>
        <v>2.43</v>
      </c>
      <c r="L30" s="29">
        <f t="shared" si="2"/>
        <v>12.15</v>
      </c>
      <c r="M30" s="20"/>
      <c r="N30" s="20"/>
    </row>
    <row r="31" spans="1:14">
      <c r="A31" s="20">
        <v>26</v>
      </c>
      <c r="B31" s="23" t="s">
        <v>4152</v>
      </c>
      <c r="C31" s="23" t="s">
        <v>18</v>
      </c>
      <c r="D31" s="23" t="s">
        <v>4153</v>
      </c>
      <c r="E31" s="22" t="s">
        <v>4154</v>
      </c>
      <c r="F31" s="22"/>
      <c r="G31" s="23">
        <v>3.2</v>
      </c>
      <c r="H31" s="24"/>
      <c r="I31" s="24">
        <f t="shared" si="0"/>
        <v>3.2</v>
      </c>
      <c r="J31" s="20" t="s">
        <v>4083</v>
      </c>
      <c r="K31" s="24">
        <f t="shared" si="1"/>
        <v>9.6</v>
      </c>
      <c r="L31" s="29">
        <f t="shared" si="2"/>
        <v>48</v>
      </c>
      <c r="M31" s="20"/>
      <c r="N31" s="20"/>
    </row>
    <row r="32" spans="1:14">
      <c r="A32" s="20">
        <v>27</v>
      </c>
      <c r="B32" s="23" t="s">
        <v>4155</v>
      </c>
      <c r="C32" s="23" t="s">
        <v>18</v>
      </c>
      <c r="D32" s="23" t="s">
        <v>4156</v>
      </c>
      <c r="E32" s="22" t="s">
        <v>4157</v>
      </c>
      <c r="F32" s="22"/>
      <c r="G32" s="23">
        <v>4.17</v>
      </c>
      <c r="H32" s="24"/>
      <c r="I32" s="24">
        <f t="shared" si="0"/>
        <v>4.17</v>
      </c>
      <c r="J32" s="20" t="s">
        <v>4083</v>
      </c>
      <c r="K32" s="24">
        <f t="shared" si="1"/>
        <v>12.51</v>
      </c>
      <c r="L32" s="29">
        <f t="shared" si="2"/>
        <v>62.55</v>
      </c>
      <c r="M32" s="20"/>
      <c r="N32" s="20"/>
    </row>
    <row r="33" spans="1:14">
      <c r="A33" s="20">
        <v>28</v>
      </c>
      <c r="B33" s="23" t="s">
        <v>4158</v>
      </c>
      <c r="C33" s="23" t="s">
        <v>18</v>
      </c>
      <c r="D33" s="23" t="s">
        <v>4159</v>
      </c>
      <c r="E33" s="22" t="s">
        <v>4160</v>
      </c>
      <c r="F33" s="22"/>
      <c r="G33" s="23">
        <v>1.56</v>
      </c>
      <c r="H33" s="24"/>
      <c r="I33" s="24">
        <f t="shared" si="0"/>
        <v>1.56</v>
      </c>
      <c r="J33" s="20" t="s">
        <v>4083</v>
      </c>
      <c r="K33" s="24">
        <f t="shared" si="1"/>
        <v>4.68</v>
      </c>
      <c r="L33" s="29">
        <f t="shared" si="2"/>
        <v>23.4</v>
      </c>
      <c r="M33" s="20"/>
      <c r="N33" s="20"/>
    </row>
    <row r="34" spans="1:14">
      <c r="A34" s="20">
        <v>29</v>
      </c>
      <c r="B34" s="23" t="s">
        <v>4161</v>
      </c>
      <c r="C34" s="23" t="s">
        <v>18</v>
      </c>
      <c r="D34" s="23" t="s">
        <v>4162</v>
      </c>
      <c r="E34" s="22" t="s">
        <v>4163</v>
      </c>
      <c r="F34" s="22"/>
      <c r="G34" s="23">
        <v>8.57</v>
      </c>
      <c r="H34" s="24"/>
      <c r="I34" s="24">
        <f t="shared" si="0"/>
        <v>8.57</v>
      </c>
      <c r="J34" s="20" t="s">
        <v>4083</v>
      </c>
      <c r="K34" s="24">
        <f t="shared" si="1"/>
        <v>25.71</v>
      </c>
      <c r="L34" s="29">
        <f t="shared" si="2"/>
        <v>128.55</v>
      </c>
      <c r="M34" s="20"/>
      <c r="N34" s="20"/>
    </row>
    <row r="35" spans="1:14">
      <c r="A35" s="20">
        <v>30</v>
      </c>
      <c r="B35" s="23" t="s">
        <v>4164</v>
      </c>
      <c r="C35" s="23" t="s">
        <v>18</v>
      </c>
      <c r="D35" s="23" t="s">
        <v>4165</v>
      </c>
      <c r="E35" s="22" t="s">
        <v>4166</v>
      </c>
      <c r="F35" s="22"/>
      <c r="G35" s="23">
        <v>1.1</v>
      </c>
      <c r="H35" s="24"/>
      <c r="I35" s="24">
        <f t="shared" si="0"/>
        <v>1.1</v>
      </c>
      <c r="J35" s="20" t="s">
        <v>4083</v>
      </c>
      <c r="K35" s="24">
        <f t="shared" si="1"/>
        <v>3.3</v>
      </c>
      <c r="L35" s="29">
        <f t="shared" si="2"/>
        <v>16.5</v>
      </c>
      <c r="M35" s="20"/>
      <c r="N35" s="20"/>
    </row>
    <row r="36" spans="1:14">
      <c r="A36" s="20">
        <v>31</v>
      </c>
      <c r="B36" s="23" t="s">
        <v>4167</v>
      </c>
      <c r="C36" s="23" t="s">
        <v>18</v>
      </c>
      <c r="D36" s="23" t="s">
        <v>4168</v>
      </c>
      <c r="E36" s="22" t="s">
        <v>4169</v>
      </c>
      <c r="F36" s="22"/>
      <c r="G36" s="23">
        <v>0.74</v>
      </c>
      <c r="H36" s="24"/>
      <c r="I36" s="24">
        <f t="shared" si="0"/>
        <v>0.74</v>
      </c>
      <c r="J36" s="20" t="s">
        <v>4083</v>
      </c>
      <c r="K36" s="24">
        <f t="shared" si="1"/>
        <v>2.22</v>
      </c>
      <c r="L36" s="29">
        <f t="shared" si="2"/>
        <v>11.1</v>
      </c>
      <c r="M36" s="20"/>
      <c r="N36" s="20"/>
    </row>
    <row r="37" spans="1:14">
      <c r="A37" s="20">
        <v>32</v>
      </c>
      <c r="B37" s="23" t="s">
        <v>4170</v>
      </c>
      <c r="C37" s="23" t="s">
        <v>18</v>
      </c>
      <c r="D37" s="23" t="s">
        <v>4171</v>
      </c>
      <c r="E37" s="22" t="s">
        <v>4172</v>
      </c>
      <c r="F37" s="22"/>
      <c r="G37" s="23">
        <v>3.43</v>
      </c>
      <c r="H37" s="24"/>
      <c r="I37" s="24">
        <f t="shared" si="0"/>
        <v>3.43</v>
      </c>
      <c r="J37" s="20" t="s">
        <v>4083</v>
      </c>
      <c r="K37" s="24">
        <f t="shared" si="1"/>
        <v>10.29</v>
      </c>
      <c r="L37" s="29">
        <f t="shared" si="2"/>
        <v>51.45</v>
      </c>
      <c r="M37" s="20"/>
      <c r="N37" s="20"/>
    </row>
    <row r="38" spans="1:14">
      <c r="A38" s="20">
        <v>33</v>
      </c>
      <c r="B38" s="23" t="s">
        <v>4173</v>
      </c>
      <c r="C38" s="23" t="s">
        <v>18</v>
      </c>
      <c r="D38" s="23" t="s">
        <v>4174</v>
      </c>
      <c r="E38" s="22" t="s">
        <v>4175</v>
      </c>
      <c r="F38" s="22"/>
      <c r="G38" s="23">
        <v>2.33</v>
      </c>
      <c r="H38" s="24"/>
      <c r="I38" s="24">
        <f t="shared" si="0"/>
        <v>2.33</v>
      </c>
      <c r="J38" s="20" t="s">
        <v>4083</v>
      </c>
      <c r="K38" s="24">
        <f t="shared" si="1"/>
        <v>6.99</v>
      </c>
      <c r="L38" s="29">
        <f t="shared" si="2"/>
        <v>34.95</v>
      </c>
      <c r="M38" s="20"/>
      <c r="N38" s="20"/>
    </row>
    <row r="39" spans="1:14">
      <c r="A39" s="20">
        <v>34</v>
      </c>
      <c r="B39" s="23" t="s">
        <v>4176</v>
      </c>
      <c r="C39" s="23" t="s">
        <v>18</v>
      </c>
      <c r="D39" s="23" t="s">
        <v>4177</v>
      </c>
      <c r="E39" s="22" t="s">
        <v>4178</v>
      </c>
      <c r="F39" s="22"/>
      <c r="G39" s="23">
        <v>1.94</v>
      </c>
      <c r="H39" s="24"/>
      <c r="I39" s="24">
        <f t="shared" si="0"/>
        <v>1.94</v>
      </c>
      <c r="J39" s="20" t="s">
        <v>4083</v>
      </c>
      <c r="K39" s="24">
        <f t="shared" si="1"/>
        <v>5.82</v>
      </c>
      <c r="L39" s="29">
        <f t="shared" si="2"/>
        <v>29.1</v>
      </c>
      <c r="M39" s="20"/>
      <c r="N39" s="20"/>
    </row>
    <row r="40" spans="1:14">
      <c r="A40" s="20">
        <v>35</v>
      </c>
      <c r="B40" s="23" t="s">
        <v>4179</v>
      </c>
      <c r="C40" s="23" t="s">
        <v>18</v>
      </c>
      <c r="D40" s="23" t="s">
        <v>4180</v>
      </c>
      <c r="E40" s="22" t="s">
        <v>4181</v>
      </c>
      <c r="F40" s="22"/>
      <c r="G40" s="23">
        <v>4.04</v>
      </c>
      <c r="H40" s="24"/>
      <c r="I40" s="24">
        <f t="shared" si="0"/>
        <v>4.04</v>
      </c>
      <c r="J40" s="20" t="s">
        <v>4083</v>
      </c>
      <c r="K40" s="24">
        <f t="shared" si="1"/>
        <v>12.12</v>
      </c>
      <c r="L40" s="29">
        <f t="shared" si="2"/>
        <v>60.6</v>
      </c>
      <c r="M40" s="20"/>
      <c r="N40" s="20"/>
    </row>
    <row r="41" spans="1:14">
      <c r="A41" s="20">
        <v>36</v>
      </c>
      <c r="B41" s="23" t="s">
        <v>4182</v>
      </c>
      <c r="C41" s="23" t="s">
        <v>18</v>
      </c>
      <c r="D41" s="23" t="s">
        <v>4183</v>
      </c>
      <c r="E41" s="22" t="s">
        <v>4184</v>
      </c>
      <c r="F41" s="22"/>
      <c r="G41" s="23">
        <v>1.47</v>
      </c>
      <c r="H41" s="24"/>
      <c r="I41" s="24">
        <f t="shared" si="0"/>
        <v>1.47</v>
      </c>
      <c r="J41" s="20" t="s">
        <v>4083</v>
      </c>
      <c r="K41" s="24">
        <f t="shared" si="1"/>
        <v>4.41</v>
      </c>
      <c r="L41" s="29">
        <f t="shared" si="2"/>
        <v>22.05</v>
      </c>
      <c r="M41" s="20"/>
      <c r="N41" s="20"/>
    </row>
    <row r="42" spans="1:14">
      <c r="A42" s="20">
        <v>37</v>
      </c>
      <c r="B42" s="23" t="s">
        <v>4185</v>
      </c>
      <c r="C42" s="23" t="s">
        <v>18</v>
      </c>
      <c r="D42" s="23" t="s">
        <v>4186</v>
      </c>
      <c r="E42" s="22" t="s">
        <v>4187</v>
      </c>
      <c r="F42" s="22"/>
      <c r="G42" s="23">
        <v>4.2</v>
      </c>
      <c r="H42" s="24"/>
      <c r="I42" s="24">
        <f t="shared" si="0"/>
        <v>4.2</v>
      </c>
      <c r="J42" s="20" t="s">
        <v>4083</v>
      </c>
      <c r="K42" s="24">
        <f t="shared" si="1"/>
        <v>12.6</v>
      </c>
      <c r="L42" s="29">
        <f t="shared" si="2"/>
        <v>63</v>
      </c>
      <c r="M42" s="20"/>
      <c r="N42" s="20"/>
    </row>
    <row r="43" spans="1:14">
      <c r="A43" s="20">
        <v>38</v>
      </c>
      <c r="B43" s="23" t="s">
        <v>4188</v>
      </c>
      <c r="C43" s="23" t="s">
        <v>18</v>
      </c>
      <c r="D43" s="23" t="s">
        <v>4189</v>
      </c>
      <c r="E43" s="22" t="s">
        <v>4190</v>
      </c>
      <c r="F43" s="22"/>
      <c r="G43" s="23">
        <v>1.82</v>
      </c>
      <c r="H43" s="24"/>
      <c r="I43" s="24">
        <f t="shared" si="0"/>
        <v>1.82</v>
      </c>
      <c r="J43" s="20" t="s">
        <v>4083</v>
      </c>
      <c r="K43" s="24">
        <f t="shared" si="1"/>
        <v>5.46</v>
      </c>
      <c r="L43" s="29">
        <f t="shared" si="2"/>
        <v>27.3</v>
      </c>
      <c r="M43" s="20"/>
      <c r="N43" s="20"/>
    </row>
    <row r="44" spans="1:14">
      <c r="A44" s="20">
        <v>39</v>
      </c>
      <c r="B44" s="23" t="s">
        <v>4191</v>
      </c>
      <c r="C44" s="23" t="s">
        <v>18</v>
      </c>
      <c r="D44" s="23" t="s">
        <v>4192</v>
      </c>
      <c r="E44" s="22" t="s">
        <v>4193</v>
      </c>
      <c r="F44" s="22"/>
      <c r="G44" s="23">
        <v>3.33</v>
      </c>
      <c r="H44" s="24"/>
      <c r="I44" s="24">
        <f t="shared" si="0"/>
        <v>3.33</v>
      </c>
      <c r="J44" s="20" t="s">
        <v>4083</v>
      </c>
      <c r="K44" s="24">
        <f t="shared" si="1"/>
        <v>9.99</v>
      </c>
      <c r="L44" s="29">
        <f t="shared" si="2"/>
        <v>49.95</v>
      </c>
      <c r="M44" s="20"/>
      <c r="N44" s="20"/>
    </row>
    <row r="45" spans="1:14">
      <c r="A45" s="20">
        <v>40</v>
      </c>
      <c r="B45" s="23" t="s">
        <v>4194</v>
      </c>
      <c r="C45" s="23" t="s">
        <v>18</v>
      </c>
      <c r="D45" s="23" t="s">
        <v>4195</v>
      </c>
      <c r="E45" s="22" t="s">
        <v>4196</v>
      </c>
      <c r="F45" s="22"/>
      <c r="G45" s="23">
        <v>7.93</v>
      </c>
      <c r="H45" s="24"/>
      <c r="I45" s="24">
        <f t="shared" si="0"/>
        <v>7.93</v>
      </c>
      <c r="J45" s="20" t="s">
        <v>4083</v>
      </c>
      <c r="K45" s="24">
        <f t="shared" si="1"/>
        <v>23.79</v>
      </c>
      <c r="L45" s="29">
        <f t="shared" si="2"/>
        <v>118.95</v>
      </c>
      <c r="M45" s="20"/>
      <c r="N45" s="20"/>
    </row>
    <row r="46" spans="1:14">
      <c r="A46" s="20">
        <v>41</v>
      </c>
      <c r="B46" s="23" t="s">
        <v>4197</v>
      </c>
      <c r="C46" s="23" t="s">
        <v>18</v>
      </c>
      <c r="D46" s="23" t="s">
        <v>4198</v>
      </c>
      <c r="E46" s="22" t="s">
        <v>4199</v>
      </c>
      <c r="F46" s="22"/>
      <c r="G46" s="23">
        <v>8.57</v>
      </c>
      <c r="H46" s="24"/>
      <c r="I46" s="24">
        <f t="shared" si="0"/>
        <v>8.57</v>
      </c>
      <c r="J46" s="20" t="s">
        <v>4083</v>
      </c>
      <c r="K46" s="24">
        <f t="shared" si="1"/>
        <v>25.71</v>
      </c>
      <c r="L46" s="29">
        <f t="shared" si="2"/>
        <v>128.55</v>
      </c>
      <c r="M46" s="20"/>
      <c r="N46" s="20"/>
    </row>
    <row r="47" spans="1:14">
      <c r="A47" s="20">
        <v>42</v>
      </c>
      <c r="B47" s="23" t="s">
        <v>4200</v>
      </c>
      <c r="C47" s="23" t="s">
        <v>18</v>
      </c>
      <c r="D47" s="23" t="s">
        <v>4201</v>
      </c>
      <c r="E47" s="22" t="s">
        <v>4202</v>
      </c>
      <c r="F47" s="22"/>
      <c r="G47" s="23">
        <v>3.99</v>
      </c>
      <c r="H47" s="24"/>
      <c r="I47" s="24">
        <f t="shared" si="0"/>
        <v>3.99</v>
      </c>
      <c r="J47" s="20" t="s">
        <v>4083</v>
      </c>
      <c r="K47" s="24">
        <f t="shared" si="1"/>
        <v>11.97</v>
      </c>
      <c r="L47" s="29">
        <f t="shared" si="2"/>
        <v>59.85</v>
      </c>
      <c r="M47" s="20"/>
      <c r="N47" s="20"/>
    </row>
    <row r="48" spans="1:14">
      <c r="A48" s="20">
        <v>43</v>
      </c>
      <c r="B48" s="23" t="s">
        <v>4203</v>
      </c>
      <c r="C48" s="23" t="s">
        <v>18</v>
      </c>
      <c r="D48" s="23" t="s">
        <v>4204</v>
      </c>
      <c r="E48" s="22" t="s">
        <v>4205</v>
      </c>
      <c r="F48" s="22"/>
      <c r="G48" s="23">
        <v>5.43</v>
      </c>
      <c r="H48" s="24"/>
      <c r="I48" s="24">
        <f t="shared" si="0"/>
        <v>5.43</v>
      </c>
      <c r="J48" s="20" t="s">
        <v>4079</v>
      </c>
      <c r="K48" s="24">
        <f t="shared" si="1"/>
        <v>16.29</v>
      </c>
      <c r="L48" s="29">
        <f t="shared" si="2"/>
        <v>81.45</v>
      </c>
      <c r="M48" s="20"/>
      <c r="N48" s="20"/>
    </row>
    <row r="49" spans="1:14">
      <c r="A49" s="20">
        <v>44</v>
      </c>
      <c r="B49" s="23" t="s">
        <v>3466</v>
      </c>
      <c r="C49" s="23" t="s">
        <v>18</v>
      </c>
      <c r="D49" s="23" t="s">
        <v>4206</v>
      </c>
      <c r="E49" s="22" t="s">
        <v>4207</v>
      </c>
      <c r="F49" s="22"/>
      <c r="G49" s="23">
        <v>3.28</v>
      </c>
      <c r="H49" s="24"/>
      <c r="I49" s="24">
        <f t="shared" si="0"/>
        <v>3.28</v>
      </c>
      <c r="J49" s="20" t="s">
        <v>4079</v>
      </c>
      <c r="K49" s="24">
        <f t="shared" si="1"/>
        <v>9.84</v>
      </c>
      <c r="L49" s="29">
        <f t="shared" si="2"/>
        <v>49.2</v>
      </c>
      <c r="M49" s="20"/>
      <c r="N49" s="20"/>
    </row>
    <row r="50" spans="1:14">
      <c r="A50" s="20">
        <v>45</v>
      </c>
      <c r="B50" s="23" t="s">
        <v>4208</v>
      </c>
      <c r="C50" s="23" t="s">
        <v>18</v>
      </c>
      <c r="D50" s="23" t="s">
        <v>4209</v>
      </c>
      <c r="E50" s="22" t="s">
        <v>839</v>
      </c>
      <c r="F50" s="22"/>
      <c r="G50" s="23">
        <v>2.15</v>
      </c>
      <c r="H50" s="24"/>
      <c r="I50" s="24">
        <f t="shared" si="0"/>
        <v>2.15</v>
      </c>
      <c r="J50" s="20" t="s">
        <v>4079</v>
      </c>
      <c r="K50" s="24">
        <f t="shared" si="1"/>
        <v>6.45</v>
      </c>
      <c r="L50" s="29">
        <f t="shared" si="2"/>
        <v>32.25</v>
      </c>
      <c r="M50" s="20"/>
      <c r="N50" s="20"/>
    </row>
    <row r="51" spans="1:14">
      <c r="A51" s="20">
        <v>46</v>
      </c>
      <c r="B51" s="23" t="s">
        <v>4210</v>
      </c>
      <c r="C51" s="23" t="s">
        <v>18</v>
      </c>
      <c r="D51" s="23" t="s">
        <v>4211</v>
      </c>
      <c r="E51" s="22" t="s">
        <v>4212</v>
      </c>
      <c r="F51" s="22"/>
      <c r="G51" s="23">
        <v>2.8</v>
      </c>
      <c r="H51" s="24"/>
      <c r="I51" s="24">
        <f t="shared" si="0"/>
        <v>2.8</v>
      </c>
      <c r="J51" s="20" t="s">
        <v>4079</v>
      </c>
      <c r="K51" s="24">
        <f t="shared" si="1"/>
        <v>8.4</v>
      </c>
      <c r="L51" s="29">
        <f t="shared" si="2"/>
        <v>42</v>
      </c>
      <c r="M51" s="20"/>
      <c r="N51" s="20"/>
    </row>
    <row r="52" spans="1:14">
      <c r="A52" s="20">
        <v>47</v>
      </c>
      <c r="B52" s="23" t="s">
        <v>4213</v>
      </c>
      <c r="C52" s="23" t="s">
        <v>18</v>
      </c>
      <c r="D52" s="23" t="s">
        <v>4214</v>
      </c>
      <c r="E52" s="22" t="s">
        <v>4215</v>
      </c>
      <c r="F52" s="22"/>
      <c r="G52" s="23">
        <v>6.32</v>
      </c>
      <c r="H52" s="24"/>
      <c r="I52" s="24">
        <f t="shared" si="0"/>
        <v>6.32</v>
      </c>
      <c r="J52" s="20" t="s">
        <v>4079</v>
      </c>
      <c r="K52" s="24">
        <f t="shared" si="1"/>
        <v>18.96</v>
      </c>
      <c r="L52" s="29">
        <f t="shared" si="2"/>
        <v>94.8</v>
      </c>
      <c r="M52" s="20"/>
      <c r="N52" s="20"/>
    </row>
    <row r="53" spans="1:14">
      <c r="A53" s="20">
        <v>48</v>
      </c>
      <c r="B53" s="23" t="s">
        <v>4216</v>
      </c>
      <c r="C53" s="23" t="s">
        <v>18</v>
      </c>
      <c r="D53" s="23" t="s">
        <v>4217</v>
      </c>
      <c r="E53" s="22" t="s">
        <v>4218</v>
      </c>
      <c r="F53" s="22"/>
      <c r="G53" s="23">
        <v>1.42</v>
      </c>
      <c r="H53" s="24"/>
      <c r="I53" s="24">
        <f t="shared" si="0"/>
        <v>1.42</v>
      </c>
      <c r="J53" s="20" t="s">
        <v>4079</v>
      </c>
      <c r="K53" s="24">
        <f t="shared" si="1"/>
        <v>4.26</v>
      </c>
      <c r="L53" s="29">
        <f t="shared" si="2"/>
        <v>21.3</v>
      </c>
      <c r="M53" s="20"/>
      <c r="N53" s="20"/>
    </row>
    <row r="54" spans="1:14">
      <c r="A54" s="20">
        <v>49</v>
      </c>
      <c r="B54" s="23" t="s">
        <v>4219</v>
      </c>
      <c r="C54" s="23" t="s">
        <v>18</v>
      </c>
      <c r="D54" s="23" t="s">
        <v>4220</v>
      </c>
      <c r="E54" s="22" t="s">
        <v>4221</v>
      </c>
      <c r="F54" s="22"/>
      <c r="G54" s="23">
        <v>4.5</v>
      </c>
      <c r="H54" s="24"/>
      <c r="I54" s="24">
        <f t="shared" si="0"/>
        <v>4.5</v>
      </c>
      <c r="J54" s="20" t="s">
        <v>4079</v>
      </c>
      <c r="K54" s="24">
        <f t="shared" si="1"/>
        <v>13.5</v>
      </c>
      <c r="L54" s="29">
        <f t="shared" si="2"/>
        <v>67.5</v>
      </c>
      <c r="M54" s="20"/>
      <c r="N54" s="20"/>
    </row>
    <row r="55" spans="1:14">
      <c r="A55" s="20">
        <v>50</v>
      </c>
      <c r="B55" s="23" t="s">
        <v>4222</v>
      </c>
      <c r="C55" s="23" t="s">
        <v>18</v>
      </c>
      <c r="D55" s="23" t="s">
        <v>4223</v>
      </c>
      <c r="E55" s="22" t="s">
        <v>4224</v>
      </c>
      <c r="F55" s="22"/>
      <c r="G55" s="23">
        <v>2.37</v>
      </c>
      <c r="H55" s="24"/>
      <c r="I55" s="24">
        <f t="shared" si="0"/>
        <v>2.37</v>
      </c>
      <c r="J55" s="20" t="s">
        <v>4079</v>
      </c>
      <c r="K55" s="24">
        <f t="shared" si="1"/>
        <v>7.11</v>
      </c>
      <c r="L55" s="29">
        <f t="shared" si="2"/>
        <v>35.55</v>
      </c>
      <c r="M55" s="20"/>
      <c r="N55" s="20"/>
    </row>
    <row r="56" spans="1:14">
      <c r="A56" s="20">
        <v>51</v>
      </c>
      <c r="B56" s="23" t="s">
        <v>4225</v>
      </c>
      <c r="C56" s="23" t="s">
        <v>18</v>
      </c>
      <c r="D56" s="23" t="s">
        <v>4226</v>
      </c>
      <c r="E56" s="22" t="s">
        <v>4227</v>
      </c>
      <c r="F56" s="22"/>
      <c r="G56" s="23">
        <v>2.36</v>
      </c>
      <c r="H56" s="24"/>
      <c r="I56" s="24">
        <f t="shared" si="0"/>
        <v>2.36</v>
      </c>
      <c r="J56" s="20" t="s">
        <v>4083</v>
      </c>
      <c r="K56" s="24">
        <f t="shared" si="1"/>
        <v>7.08</v>
      </c>
      <c r="L56" s="29">
        <f t="shared" si="2"/>
        <v>35.4</v>
      </c>
      <c r="M56" s="20"/>
      <c r="N56" s="20"/>
    </row>
    <row r="57" spans="1:14">
      <c r="A57" s="20">
        <v>52</v>
      </c>
      <c r="B57" s="23" t="s">
        <v>4228</v>
      </c>
      <c r="C57" s="23" t="s">
        <v>18</v>
      </c>
      <c r="D57" s="23" t="s">
        <v>4229</v>
      </c>
      <c r="E57" s="22" t="s">
        <v>4230</v>
      </c>
      <c r="F57" s="22"/>
      <c r="G57" s="23">
        <v>0.94</v>
      </c>
      <c r="H57" s="24"/>
      <c r="I57" s="24">
        <f t="shared" si="0"/>
        <v>0.94</v>
      </c>
      <c r="J57" s="20" t="s">
        <v>4083</v>
      </c>
      <c r="K57" s="24">
        <f t="shared" si="1"/>
        <v>2.82</v>
      </c>
      <c r="L57" s="29">
        <f t="shared" si="2"/>
        <v>14.1</v>
      </c>
      <c r="M57" s="20"/>
      <c r="N57" s="20"/>
    </row>
    <row r="58" spans="1:14">
      <c r="A58" s="20">
        <v>53</v>
      </c>
      <c r="B58" s="23" t="s">
        <v>4231</v>
      </c>
      <c r="C58" s="23" t="s">
        <v>18</v>
      </c>
      <c r="D58" s="23" t="s">
        <v>4232</v>
      </c>
      <c r="E58" s="22" t="s">
        <v>4233</v>
      </c>
      <c r="F58" s="22"/>
      <c r="G58" s="23">
        <v>0.89</v>
      </c>
      <c r="H58" s="24"/>
      <c r="I58" s="24">
        <f t="shared" si="0"/>
        <v>0.89</v>
      </c>
      <c r="J58" s="20" t="s">
        <v>4083</v>
      </c>
      <c r="K58" s="24">
        <f t="shared" si="1"/>
        <v>2.67</v>
      </c>
      <c r="L58" s="29">
        <f t="shared" si="2"/>
        <v>13.35</v>
      </c>
      <c r="M58" s="20"/>
      <c r="N58" s="20"/>
    </row>
    <row r="59" spans="1:14">
      <c r="A59" s="20">
        <v>54</v>
      </c>
      <c r="B59" s="23" t="s">
        <v>4234</v>
      </c>
      <c r="C59" s="23" t="s">
        <v>18</v>
      </c>
      <c r="D59" s="23" t="s">
        <v>4235</v>
      </c>
      <c r="E59" s="22" t="s">
        <v>4236</v>
      </c>
      <c r="F59" s="22"/>
      <c r="G59" s="23">
        <v>5.65</v>
      </c>
      <c r="H59" s="24"/>
      <c r="I59" s="24">
        <f t="shared" si="0"/>
        <v>5.65</v>
      </c>
      <c r="J59" s="20" t="s">
        <v>4083</v>
      </c>
      <c r="K59" s="24">
        <f t="shared" si="1"/>
        <v>16.95</v>
      </c>
      <c r="L59" s="29">
        <f t="shared" si="2"/>
        <v>84.75</v>
      </c>
      <c r="M59" s="20"/>
      <c r="N59" s="20"/>
    </row>
    <row r="60" spans="1:14">
      <c r="A60" s="20">
        <v>55</v>
      </c>
      <c r="B60" s="23" t="s">
        <v>4237</v>
      </c>
      <c r="C60" s="23" t="s">
        <v>18</v>
      </c>
      <c r="D60" s="23" t="s">
        <v>4238</v>
      </c>
      <c r="E60" s="22" t="s">
        <v>4239</v>
      </c>
      <c r="F60" s="22"/>
      <c r="G60" s="23">
        <v>2.19</v>
      </c>
      <c r="H60" s="24"/>
      <c r="I60" s="24">
        <f t="shared" si="0"/>
        <v>2.19</v>
      </c>
      <c r="J60" s="20" t="s">
        <v>4083</v>
      </c>
      <c r="K60" s="24">
        <f t="shared" si="1"/>
        <v>6.57</v>
      </c>
      <c r="L60" s="29">
        <f t="shared" si="2"/>
        <v>32.85</v>
      </c>
      <c r="M60" s="20"/>
      <c r="N60" s="20"/>
    </row>
    <row r="61" spans="1:14">
      <c r="A61" s="20">
        <v>56</v>
      </c>
      <c r="B61" s="23" t="s">
        <v>4240</v>
      </c>
      <c r="C61" s="23" t="s">
        <v>18</v>
      </c>
      <c r="D61" s="23" t="s">
        <v>4241</v>
      </c>
      <c r="E61" s="22" t="s">
        <v>4242</v>
      </c>
      <c r="F61" s="22"/>
      <c r="G61" s="23">
        <v>2.02</v>
      </c>
      <c r="H61" s="24"/>
      <c r="I61" s="24">
        <f t="shared" si="0"/>
        <v>2.02</v>
      </c>
      <c r="J61" s="20" t="s">
        <v>4083</v>
      </c>
      <c r="K61" s="24">
        <f t="shared" si="1"/>
        <v>6.06</v>
      </c>
      <c r="L61" s="29">
        <f t="shared" si="2"/>
        <v>30.3</v>
      </c>
      <c r="M61" s="20"/>
      <c r="N61" s="20"/>
    </row>
    <row r="62" spans="1:14">
      <c r="A62" s="20">
        <v>57</v>
      </c>
      <c r="B62" s="23" t="s">
        <v>4243</v>
      </c>
      <c r="C62" s="23" t="s">
        <v>18</v>
      </c>
      <c r="D62" s="23" t="s">
        <v>4244</v>
      </c>
      <c r="E62" s="22" t="s">
        <v>4245</v>
      </c>
      <c r="F62" s="22"/>
      <c r="G62" s="23">
        <v>1.71</v>
      </c>
      <c r="H62" s="24"/>
      <c r="I62" s="24">
        <f t="shared" si="0"/>
        <v>1.71</v>
      </c>
      <c r="J62" s="20" t="s">
        <v>4083</v>
      </c>
      <c r="K62" s="24">
        <f t="shared" si="1"/>
        <v>5.13</v>
      </c>
      <c r="L62" s="29">
        <f t="shared" si="2"/>
        <v>25.65</v>
      </c>
      <c r="M62" s="20"/>
      <c r="N62" s="20"/>
    </row>
    <row r="63" spans="1:14">
      <c r="A63" s="20">
        <v>58</v>
      </c>
      <c r="B63" s="23" t="s">
        <v>4246</v>
      </c>
      <c r="C63" s="23" t="s">
        <v>18</v>
      </c>
      <c r="D63" s="23" t="s">
        <v>4247</v>
      </c>
      <c r="E63" s="22" t="s">
        <v>4248</v>
      </c>
      <c r="F63" s="22"/>
      <c r="G63" s="23">
        <v>2.61</v>
      </c>
      <c r="H63" s="24"/>
      <c r="I63" s="24">
        <f t="shared" si="0"/>
        <v>2.61</v>
      </c>
      <c r="J63" s="20" t="s">
        <v>4083</v>
      </c>
      <c r="K63" s="24">
        <f t="shared" si="1"/>
        <v>7.83</v>
      </c>
      <c r="L63" s="29">
        <f t="shared" si="2"/>
        <v>39.15</v>
      </c>
      <c r="M63" s="20"/>
      <c r="N63" s="20"/>
    </row>
    <row r="64" spans="1:14">
      <c r="A64" s="20">
        <v>59</v>
      </c>
      <c r="B64" s="23" t="s">
        <v>4249</v>
      </c>
      <c r="C64" s="23" t="s">
        <v>18</v>
      </c>
      <c r="D64" s="23" t="s">
        <v>4250</v>
      </c>
      <c r="E64" s="22" t="s">
        <v>4251</v>
      </c>
      <c r="F64" s="22"/>
      <c r="G64" s="23">
        <v>1.58</v>
      </c>
      <c r="H64" s="24"/>
      <c r="I64" s="24">
        <f t="shared" si="0"/>
        <v>1.58</v>
      </c>
      <c r="J64" s="20" t="s">
        <v>4083</v>
      </c>
      <c r="K64" s="24">
        <f t="shared" si="1"/>
        <v>4.74</v>
      </c>
      <c r="L64" s="29">
        <f t="shared" si="2"/>
        <v>23.7</v>
      </c>
      <c r="M64" s="20"/>
      <c r="N64" s="20"/>
    </row>
    <row r="65" spans="1:14">
      <c r="A65" s="20">
        <v>60</v>
      </c>
      <c r="B65" s="23" t="s">
        <v>4252</v>
      </c>
      <c r="C65" s="23" t="s">
        <v>18</v>
      </c>
      <c r="D65" s="23" t="s">
        <v>4253</v>
      </c>
      <c r="E65" s="22" t="s">
        <v>4254</v>
      </c>
      <c r="F65" s="22"/>
      <c r="G65" s="23">
        <v>1.3</v>
      </c>
      <c r="H65" s="24"/>
      <c r="I65" s="24">
        <f t="shared" si="0"/>
        <v>1.3</v>
      </c>
      <c r="J65" s="20" t="s">
        <v>4083</v>
      </c>
      <c r="K65" s="24">
        <f t="shared" si="1"/>
        <v>3.9</v>
      </c>
      <c r="L65" s="29">
        <f t="shared" si="2"/>
        <v>19.5</v>
      </c>
      <c r="M65" s="20"/>
      <c r="N65" s="20"/>
    </row>
    <row r="66" spans="1:14">
      <c r="A66" s="20">
        <v>61</v>
      </c>
      <c r="B66" s="23" t="s">
        <v>4255</v>
      </c>
      <c r="C66" s="23" t="s">
        <v>18</v>
      </c>
      <c r="D66" s="23" t="s">
        <v>4256</v>
      </c>
      <c r="E66" s="22" t="s">
        <v>4257</v>
      </c>
      <c r="F66" s="22"/>
      <c r="G66" s="23">
        <v>1.82</v>
      </c>
      <c r="H66" s="24"/>
      <c r="I66" s="24">
        <f t="shared" si="0"/>
        <v>1.82</v>
      </c>
      <c r="J66" s="20" t="s">
        <v>4083</v>
      </c>
      <c r="K66" s="24">
        <f t="shared" si="1"/>
        <v>5.46</v>
      </c>
      <c r="L66" s="29">
        <f t="shared" si="2"/>
        <v>27.3</v>
      </c>
      <c r="M66" s="20"/>
      <c r="N66" s="20"/>
    </row>
    <row r="67" spans="1:14">
      <c r="A67" s="20">
        <v>62</v>
      </c>
      <c r="B67" s="23" t="s">
        <v>4258</v>
      </c>
      <c r="C67" s="23" t="s">
        <v>18</v>
      </c>
      <c r="D67" s="23" t="s">
        <v>4259</v>
      </c>
      <c r="E67" s="22" t="s">
        <v>4260</v>
      </c>
      <c r="F67" s="22"/>
      <c r="G67" s="23">
        <v>2.84</v>
      </c>
      <c r="H67" s="24"/>
      <c r="I67" s="24">
        <f>G67</f>
        <v>2.84</v>
      </c>
      <c r="J67" s="20" t="s">
        <v>4083</v>
      </c>
      <c r="K67" s="24">
        <f t="shared" si="1"/>
        <v>8.52</v>
      </c>
      <c r="L67" s="29">
        <f t="shared" si="2"/>
        <v>42.6</v>
      </c>
      <c r="M67" s="20"/>
      <c r="N67" s="20"/>
    </row>
    <row r="68" spans="1:14">
      <c r="A68" s="20">
        <v>63</v>
      </c>
      <c r="B68" s="23" t="s">
        <v>4261</v>
      </c>
      <c r="C68" s="23" t="s">
        <v>18</v>
      </c>
      <c r="D68" s="23" t="s">
        <v>4262</v>
      </c>
      <c r="E68" s="22" t="s">
        <v>4263</v>
      </c>
      <c r="F68" s="22"/>
      <c r="G68" s="23">
        <v>3.46</v>
      </c>
      <c r="H68" s="24"/>
      <c r="I68" s="24">
        <f t="shared" ref="I68:I118" si="6">G68</f>
        <v>3.46</v>
      </c>
      <c r="J68" s="20" t="s">
        <v>4083</v>
      </c>
      <c r="K68" s="24">
        <f t="shared" si="1"/>
        <v>10.38</v>
      </c>
      <c r="L68" s="29">
        <f t="shared" si="2"/>
        <v>51.9</v>
      </c>
      <c r="M68" s="20"/>
      <c r="N68" s="20"/>
    </row>
    <row r="69" spans="1:14">
      <c r="A69" s="20">
        <v>64</v>
      </c>
      <c r="B69" s="23" t="s">
        <v>4264</v>
      </c>
      <c r="C69" s="23" t="s">
        <v>18</v>
      </c>
      <c r="D69" s="23" t="s">
        <v>4265</v>
      </c>
      <c r="E69" s="22" t="s">
        <v>4266</v>
      </c>
      <c r="F69" s="22"/>
      <c r="G69" s="23">
        <v>3.01</v>
      </c>
      <c r="H69" s="24"/>
      <c r="I69" s="24">
        <f t="shared" si="6"/>
        <v>3.01</v>
      </c>
      <c r="J69" s="20" t="s">
        <v>4083</v>
      </c>
      <c r="K69" s="24">
        <f t="shared" si="1"/>
        <v>9.03</v>
      </c>
      <c r="L69" s="29">
        <f t="shared" si="2"/>
        <v>45.15</v>
      </c>
      <c r="M69" s="20"/>
      <c r="N69" s="20"/>
    </row>
    <row r="70" spans="1:14">
      <c r="A70" s="20">
        <v>65</v>
      </c>
      <c r="B70" s="23" t="s">
        <v>4267</v>
      </c>
      <c r="C70" s="23" t="s">
        <v>18</v>
      </c>
      <c r="D70" s="23" t="s">
        <v>4268</v>
      </c>
      <c r="E70" s="22" t="s">
        <v>4269</v>
      </c>
      <c r="F70" s="22"/>
      <c r="G70" s="23">
        <v>2.3</v>
      </c>
      <c r="H70" s="24"/>
      <c r="I70" s="24">
        <f t="shared" si="6"/>
        <v>2.3</v>
      </c>
      <c r="J70" s="20" t="s">
        <v>4079</v>
      </c>
      <c r="K70" s="24">
        <f t="shared" si="1"/>
        <v>6.9</v>
      </c>
      <c r="L70" s="29">
        <f t="shared" si="2"/>
        <v>34.5</v>
      </c>
      <c r="M70" s="20"/>
      <c r="N70" s="20"/>
    </row>
    <row r="71" spans="1:14">
      <c r="A71" s="20">
        <v>66</v>
      </c>
      <c r="B71" s="23" t="s">
        <v>4270</v>
      </c>
      <c r="C71" s="23" t="s">
        <v>18</v>
      </c>
      <c r="D71" s="23" t="s">
        <v>4271</v>
      </c>
      <c r="E71" s="22" t="s">
        <v>4272</v>
      </c>
      <c r="F71" s="22"/>
      <c r="G71" s="23">
        <v>2.63</v>
      </c>
      <c r="H71" s="24"/>
      <c r="I71" s="24">
        <f t="shared" si="6"/>
        <v>2.63</v>
      </c>
      <c r="J71" s="20" t="s">
        <v>4079</v>
      </c>
      <c r="K71" s="24">
        <f t="shared" si="1"/>
        <v>7.89</v>
      </c>
      <c r="L71" s="29">
        <f t="shared" si="2"/>
        <v>39.45</v>
      </c>
      <c r="M71" s="20"/>
      <c r="N71" s="20"/>
    </row>
    <row r="72" spans="1:14">
      <c r="A72" s="20">
        <v>67</v>
      </c>
      <c r="B72" s="23" t="s">
        <v>4273</v>
      </c>
      <c r="C72" s="23" t="s">
        <v>18</v>
      </c>
      <c r="D72" s="23" t="s">
        <v>4274</v>
      </c>
      <c r="E72" s="22" t="s">
        <v>4275</v>
      </c>
      <c r="F72" s="22"/>
      <c r="G72" s="23">
        <v>5.11</v>
      </c>
      <c r="H72" s="24"/>
      <c r="I72" s="24">
        <f t="shared" si="6"/>
        <v>5.11</v>
      </c>
      <c r="J72" s="20" t="s">
        <v>4079</v>
      </c>
      <c r="K72" s="24">
        <f t="shared" si="1"/>
        <v>15.33</v>
      </c>
      <c r="L72" s="29">
        <f t="shared" si="2"/>
        <v>76.65</v>
      </c>
      <c r="M72" s="20"/>
      <c r="N72" s="20"/>
    </row>
    <row r="73" spans="1:14">
      <c r="A73" s="20">
        <v>68</v>
      </c>
      <c r="B73" s="23" t="s">
        <v>4276</v>
      </c>
      <c r="C73" s="23" t="s">
        <v>18</v>
      </c>
      <c r="D73" s="23" t="s">
        <v>4277</v>
      </c>
      <c r="E73" s="22" t="s">
        <v>4278</v>
      </c>
      <c r="F73" s="22"/>
      <c r="G73" s="23">
        <v>6.19</v>
      </c>
      <c r="H73" s="24"/>
      <c r="I73" s="24">
        <f t="shared" si="6"/>
        <v>6.19</v>
      </c>
      <c r="J73" s="20" t="s">
        <v>4079</v>
      </c>
      <c r="K73" s="24">
        <f t="shared" si="1"/>
        <v>18.57</v>
      </c>
      <c r="L73" s="29">
        <f t="shared" si="2"/>
        <v>92.85</v>
      </c>
      <c r="M73" s="20"/>
      <c r="N73" s="20"/>
    </row>
    <row r="74" spans="1:14">
      <c r="A74" s="20">
        <v>69</v>
      </c>
      <c r="B74" s="23" t="s">
        <v>4279</v>
      </c>
      <c r="C74" s="23" t="s">
        <v>18</v>
      </c>
      <c r="D74" s="23" t="s">
        <v>4280</v>
      </c>
      <c r="E74" s="22" t="s">
        <v>4281</v>
      </c>
      <c r="F74" s="22"/>
      <c r="G74" s="23">
        <v>1.76</v>
      </c>
      <c r="H74" s="24"/>
      <c r="I74" s="24">
        <f t="shared" si="6"/>
        <v>1.76</v>
      </c>
      <c r="J74" s="20" t="s">
        <v>4079</v>
      </c>
      <c r="K74" s="24">
        <f t="shared" si="1"/>
        <v>5.28</v>
      </c>
      <c r="L74" s="29">
        <f t="shared" si="2"/>
        <v>26.4</v>
      </c>
      <c r="M74" s="20"/>
      <c r="N74" s="20"/>
    </row>
    <row r="75" spans="1:14">
      <c r="A75" s="20">
        <v>70</v>
      </c>
      <c r="B75" s="23" t="s">
        <v>4282</v>
      </c>
      <c r="C75" s="23" t="s">
        <v>18</v>
      </c>
      <c r="D75" s="23" t="s">
        <v>4283</v>
      </c>
      <c r="E75" s="22" t="s">
        <v>4284</v>
      </c>
      <c r="F75" s="22"/>
      <c r="G75" s="23">
        <v>2.65</v>
      </c>
      <c r="H75" s="24"/>
      <c r="I75" s="24">
        <f t="shared" si="6"/>
        <v>2.65</v>
      </c>
      <c r="J75" s="20" t="s">
        <v>4079</v>
      </c>
      <c r="K75" s="24">
        <f t="shared" si="1"/>
        <v>7.95</v>
      </c>
      <c r="L75" s="29">
        <f t="shared" si="2"/>
        <v>39.75</v>
      </c>
      <c r="M75" s="20"/>
      <c r="N75" s="20"/>
    </row>
    <row r="76" spans="1:14">
      <c r="A76" s="20">
        <v>71</v>
      </c>
      <c r="B76" s="23" t="s">
        <v>4285</v>
      </c>
      <c r="C76" s="23" t="s">
        <v>18</v>
      </c>
      <c r="D76" s="23" t="s">
        <v>4286</v>
      </c>
      <c r="E76" s="22" t="s">
        <v>4287</v>
      </c>
      <c r="F76" s="22"/>
      <c r="G76" s="23">
        <v>1.82</v>
      </c>
      <c r="H76" s="24"/>
      <c r="I76" s="24">
        <f t="shared" si="6"/>
        <v>1.82</v>
      </c>
      <c r="J76" s="20" t="s">
        <v>4079</v>
      </c>
      <c r="K76" s="24">
        <f t="shared" si="1"/>
        <v>5.46</v>
      </c>
      <c r="L76" s="29">
        <f t="shared" si="2"/>
        <v>27.3</v>
      </c>
      <c r="M76" s="20"/>
      <c r="N76" s="20"/>
    </row>
    <row r="77" spans="1:14">
      <c r="A77" s="20">
        <v>72</v>
      </c>
      <c r="B77" s="23" t="s">
        <v>913</v>
      </c>
      <c r="C77" s="23" t="s">
        <v>18</v>
      </c>
      <c r="D77" s="23" t="s">
        <v>4288</v>
      </c>
      <c r="E77" s="22" t="s">
        <v>4289</v>
      </c>
      <c r="F77" s="22"/>
      <c r="G77" s="23">
        <v>3.12</v>
      </c>
      <c r="H77" s="24"/>
      <c r="I77" s="24">
        <f t="shared" si="6"/>
        <v>3.12</v>
      </c>
      <c r="J77" s="20" t="s">
        <v>4079</v>
      </c>
      <c r="K77" s="24">
        <f t="shared" si="1"/>
        <v>9.36</v>
      </c>
      <c r="L77" s="29">
        <f t="shared" si="2"/>
        <v>46.8</v>
      </c>
      <c r="M77" s="20"/>
      <c r="N77" s="20"/>
    </row>
    <row r="78" spans="1:14">
      <c r="A78" s="20">
        <v>73</v>
      </c>
      <c r="B78" s="23" t="s">
        <v>4290</v>
      </c>
      <c r="C78" s="23" t="s">
        <v>18</v>
      </c>
      <c r="D78" s="23" t="s">
        <v>4291</v>
      </c>
      <c r="E78" s="22" t="s">
        <v>4292</v>
      </c>
      <c r="F78" s="22"/>
      <c r="G78" s="23">
        <v>1.27</v>
      </c>
      <c r="H78" s="24"/>
      <c r="I78" s="24">
        <f t="shared" si="6"/>
        <v>1.27</v>
      </c>
      <c r="J78" s="20" t="s">
        <v>4079</v>
      </c>
      <c r="K78" s="24">
        <f t="shared" si="1"/>
        <v>3.81</v>
      </c>
      <c r="L78" s="29">
        <f t="shared" si="2"/>
        <v>19.05</v>
      </c>
      <c r="M78" s="20"/>
      <c r="N78" s="20"/>
    </row>
    <row r="79" spans="1:14">
      <c r="A79" s="20">
        <v>74</v>
      </c>
      <c r="B79" s="23" t="s">
        <v>4293</v>
      </c>
      <c r="C79" s="23" t="s">
        <v>18</v>
      </c>
      <c r="D79" s="23" t="s">
        <v>4294</v>
      </c>
      <c r="E79" s="22" t="s">
        <v>4295</v>
      </c>
      <c r="F79" s="22"/>
      <c r="G79" s="23">
        <v>2.39</v>
      </c>
      <c r="H79" s="24"/>
      <c r="I79" s="24">
        <f t="shared" si="6"/>
        <v>2.39</v>
      </c>
      <c r="J79" s="20" t="s">
        <v>4079</v>
      </c>
      <c r="K79" s="24">
        <f t="shared" si="1"/>
        <v>7.17</v>
      </c>
      <c r="L79" s="29">
        <f t="shared" si="2"/>
        <v>35.85</v>
      </c>
      <c r="M79" s="20"/>
      <c r="N79" s="20"/>
    </row>
    <row r="80" spans="1:14">
      <c r="A80" s="20">
        <v>75</v>
      </c>
      <c r="B80" s="23" t="s">
        <v>4296</v>
      </c>
      <c r="C80" s="23" t="s">
        <v>18</v>
      </c>
      <c r="D80" s="23" t="s">
        <v>4297</v>
      </c>
      <c r="E80" s="22" t="s">
        <v>4298</v>
      </c>
      <c r="F80" s="22"/>
      <c r="G80" s="23">
        <v>3.91</v>
      </c>
      <c r="H80" s="24"/>
      <c r="I80" s="24">
        <f t="shared" si="6"/>
        <v>3.91</v>
      </c>
      <c r="J80" s="20" t="s">
        <v>4079</v>
      </c>
      <c r="K80" s="24">
        <f t="shared" si="1"/>
        <v>11.73</v>
      </c>
      <c r="L80" s="29">
        <f t="shared" si="2"/>
        <v>58.65</v>
      </c>
      <c r="M80" s="20"/>
      <c r="N80" s="20"/>
    </row>
    <row r="81" spans="1:14">
      <c r="A81" s="20">
        <v>76</v>
      </c>
      <c r="B81" s="23" t="s">
        <v>4299</v>
      </c>
      <c r="C81" s="23" t="s">
        <v>18</v>
      </c>
      <c r="D81" s="23" t="s">
        <v>4300</v>
      </c>
      <c r="E81" s="22" t="s">
        <v>4301</v>
      </c>
      <c r="F81" s="22"/>
      <c r="G81" s="23">
        <v>2.57</v>
      </c>
      <c r="H81" s="24"/>
      <c r="I81" s="24">
        <f t="shared" si="6"/>
        <v>2.57</v>
      </c>
      <c r="J81" s="20" t="s">
        <v>4079</v>
      </c>
      <c r="K81" s="24">
        <f t="shared" ref="K81:K144" si="7">I81*3</f>
        <v>7.71</v>
      </c>
      <c r="L81" s="29">
        <f t="shared" ref="L81:L144" si="8">I81*15</f>
        <v>38.55</v>
      </c>
      <c r="M81" s="20"/>
      <c r="N81" s="20"/>
    </row>
    <row r="82" spans="1:14">
      <c r="A82" s="20">
        <v>77</v>
      </c>
      <c r="B82" s="23" t="s">
        <v>4302</v>
      </c>
      <c r="C82" s="23" t="s">
        <v>18</v>
      </c>
      <c r="D82" s="23" t="s">
        <v>4303</v>
      </c>
      <c r="E82" s="22" t="s">
        <v>4304</v>
      </c>
      <c r="F82" s="22"/>
      <c r="G82" s="23">
        <v>5.89</v>
      </c>
      <c r="H82" s="24"/>
      <c r="I82" s="24">
        <f t="shared" si="6"/>
        <v>5.89</v>
      </c>
      <c r="J82" s="20" t="s">
        <v>4079</v>
      </c>
      <c r="K82" s="24">
        <f t="shared" si="7"/>
        <v>17.67</v>
      </c>
      <c r="L82" s="29">
        <f t="shared" si="8"/>
        <v>88.35</v>
      </c>
      <c r="M82" s="20"/>
      <c r="N82" s="20"/>
    </row>
    <row r="83" spans="1:14">
      <c r="A83" s="20">
        <v>78</v>
      </c>
      <c r="B83" s="23" t="s">
        <v>4305</v>
      </c>
      <c r="C83" s="23" t="s">
        <v>18</v>
      </c>
      <c r="D83" s="23" t="s">
        <v>4306</v>
      </c>
      <c r="E83" s="22" t="s">
        <v>4307</v>
      </c>
      <c r="F83" s="22"/>
      <c r="G83" s="23">
        <v>6.87</v>
      </c>
      <c r="H83" s="24"/>
      <c r="I83" s="24">
        <f t="shared" si="6"/>
        <v>6.87</v>
      </c>
      <c r="J83" s="20" t="s">
        <v>4079</v>
      </c>
      <c r="K83" s="24">
        <f t="shared" si="7"/>
        <v>20.61</v>
      </c>
      <c r="L83" s="29">
        <f t="shared" si="8"/>
        <v>103.05</v>
      </c>
      <c r="M83" s="20"/>
      <c r="N83" s="20"/>
    </row>
    <row r="84" spans="1:14">
      <c r="A84" s="20">
        <v>79</v>
      </c>
      <c r="B84" s="23" t="s">
        <v>358</v>
      </c>
      <c r="C84" s="23" t="s">
        <v>18</v>
      </c>
      <c r="D84" s="23" t="s">
        <v>4308</v>
      </c>
      <c r="E84" s="22" t="s">
        <v>4309</v>
      </c>
      <c r="F84" s="22"/>
      <c r="G84" s="23">
        <v>2.23</v>
      </c>
      <c r="H84" s="24"/>
      <c r="I84" s="24">
        <f t="shared" si="6"/>
        <v>2.23</v>
      </c>
      <c r="J84" s="20" t="s">
        <v>4079</v>
      </c>
      <c r="K84" s="24">
        <f t="shared" si="7"/>
        <v>6.69</v>
      </c>
      <c r="L84" s="29">
        <f t="shared" si="8"/>
        <v>33.45</v>
      </c>
      <c r="M84" s="20"/>
      <c r="N84" s="20"/>
    </row>
    <row r="85" spans="1:14">
      <c r="A85" s="20">
        <v>80</v>
      </c>
      <c r="B85" s="23" t="s">
        <v>4310</v>
      </c>
      <c r="C85" s="23" t="s">
        <v>18</v>
      </c>
      <c r="D85" s="23" t="s">
        <v>4311</v>
      </c>
      <c r="E85" s="22" t="s">
        <v>4312</v>
      </c>
      <c r="F85" s="22"/>
      <c r="G85" s="23">
        <v>1.91</v>
      </c>
      <c r="H85" s="24"/>
      <c r="I85" s="24">
        <f t="shared" si="6"/>
        <v>1.91</v>
      </c>
      <c r="J85" s="20" t="s">
        <v>4079</v>
      </c>
      <c r="K85" s="24">
        <f t="shared" si="7"/>
        <v>5.73</v>
      </c>
      <c r="L85" s="29">
        <f t="shared" si="8"/>
        <v>28.65</v>
      </c>
      <c r="M85" s="20"/>
      <c r="N85" s="20"/>
    </row>
    <row r="86" spans="1:14">
      <c r="A86" s="20">
        <v>81</v>
      </c>
      <c r="B86" s="23" t="s">
        <v>4313</v>
      </c>
      <c r="C86" s="23" t="s">
        <v>18</v>
      </c>
      <c r="D86" s="23" t="s">
        <v>4314</v>
      </c>
      <c r="E86" s="22" t="s">
        <v>4315</v>
      </c>
      <c r="F86" s="22"/>
      <c r="G86" s="23">
        <v>3.01</v>
      </c>
      <c r="H86" s="24"/>
      <c r="I86" s="24">
        <f t="shared" si="6"/>
        <v>3.01</v>
      </c>
      <c r="J86" s="20" t="s">
        <v>4079</v>
      </c>
      <c r="K86" s="24">
        <f t="shared" si="7"/>
        <v>9.03</v>
      </c>
      <c r="L86" s="29">
        <f t="shared" si="8"/>
        <v>45.15</v>
      </c>
      <c r="M86" s="20"/>
      <c r="N86" s="20"/>
    </row>
    <row r="87" spans="1:14">
      <c r="A87" s="20">
        <v>82</v>
      </c>
      <c r="B87" s="23" t="s">
        <v>4316</v>
      </c>
      <c r="C87" s="23" t="s">
        <v>18</v>
      </c>
      <c r="D87" s="23" t="s">
        <v>4317</v>
      </c>
      <c r="E87" s="22" t="s">
        <v>4318</v>
      </c>
      <c r="F87" s="22"/>
      <c r="G87" s="23">
        <v>2.37</v>
      </c>
      <c r="H87" s="24"/>
      <c r="I87" s="24">
        <f t="shared" si="6"/>
        <v>2.37</v>
      </c>
      <c r="J87" s="20" t="s">
        <v>4079</v>
      </c>
      <c r="K87" s="24">
        <f t="shared" si="7"/>
        <v>7.11</v>
      </c>
      <c r="L87" s="29">
        <f t="shared" si="8"/>
        <v>35.55</v>
      </c>
      <c r="M87" s="20"/>
      <c r="N87" s="20"/>
    </row>
    <row r="88" spans="1:14">
      <c r="A88" s="20">
        <v>83</v>
      </c>
      <c r="B88" s="23" t="s">
        <v>4319</v>
      </c>
      <c r="C88" s="23" t="s">
        <v>18</v>
      </c>
      <c r="D88" s="23" t="s">
        <v>4320</v>
      </c>
      <c r="E88" s="22" t="s">
        <v>4321</v>
      </c>
      <c r="F88" s="22"/>
      <c r="G88" s="23">
        <v>1.77</v>
      </c>
      <c r="H88" s="24"/>
      <c r="I88" s="24">
        <f t="shared" si="6"/>
        <v>1.77</v>
      </c>
      <c r="J88" s="20" t="s">
        <v>4079</v>
      </c>
      <c r="K88" s="24">
        <f t="shared" si="7"/>
        <v>5.31</v>
      </c>
      <c r="L88" s="29">
        <f t="shared" si="8"/>
        <v>26.55</v>
      </c>
      <c r="M88" s="20"/>
      <c r="N88" s="20"/>
    </row>
    <row r="89" spans="1:14">
      <c r="A89" s="20">
        <v>84</v>
      </c>
      <c r="B89" s="23" t="s">
        <v>4322</v>
      </c>
      <c r="C89" s="23" t="s">
        <v>18</v>
      </c>
      <c r="D89" s="23" t="s">
        <v>4323</v>
      </c>
      <c r="E89" s="22" t="s">
        <v>4324</v>
      </c>
      <c r="F89" s="22"/>
      <c r="G89" s="23">
        <v>1.24</v>
      </c>
      <c r="H89" s="24"/>
      <c r="I89" s="24">
        <f t="shared" si="6"/>
        <v>1.24</v>
      </c>
      <c r="J89" s="20" t="s">
        <v>4079</v>
      </c>
      <c r="K89" s="24">
        <f t="shared" si="7"/>
        <v>3.72</v>
      </c>
      <c r="L89" s="29">
        <f t="shared" si="8"/>
        <v>18.6</v>
      </c>
      <c r="M89" s="20"/>
      <c r="N89" s="20"/>
    </row>
    <row r="90" spans="1:14">
      <c r="A90" s="20">
        <v>85</v>
      </c>
      <c r="B90" s="23" t="s">
        <v>4325</v>
      </c>
      <c r="C90" s="23" t="s">
        <v>18</v>
      </c>
      <c r="D90" s="23" t="s">
        <v>4326</v>
      </c>
      <c r="E90" s="22" t="s">
        <v>4327</v>
      </c>
      <c r="F90" s="22"/>
      <c r="G90" s="23">
        <v>1.49</v>
      </c>
      <c r="H90" s="24"/>
      <c r="I90" s="24">
        <f t="shared" si="6"/>
        <v>1.49</v>
      </c>
      <c r="J90" s="20" t="s">
        <v>4079</v>
      </c>
      <c r="K90" s="24">
        <f t="shared" si="7"/>
        <v>4.47</v>
      </c>
      <c r="L90" s="29">
        <f t="shared" si="8"/>
        <v>22.35</v>
      </c>
      <c r="M90" s="20"/>
      <c r="N90" s="20"/>
    </row>
    <row r="91" spans="1:14">
      <c r="A91" s="20">
        <v>86</v>
      </c>
      <c r="B91" s="23" t="s">
        <v>4328</v>
      </c>
      <c r="C91" s="23" t="s">
        <v>18</v>
      </c>
      <c r="D91" s="23" t="s">
        <v>4329</v>
      </c>
      <c r="E91" s="22" t="s">
        <v>4330</v>
      </c>
      <c r="F91" s="22"/>
      <c r="G91" s="23">
        <v>1.61</v>
      </c>
      <c r="H91" s="24"/>
      <c r="I91" s="24">
        <f t="shared" si="6"/>
        <v>1.61</v>
      </c>
      <c r="J91" s="20" t="s">
        <v>4079</v>
      </c>
      <c r="K91" s="24">
        <f t="shared" si="7"/>
        <v>4.83</v>
      </c>
      <c r="L91" s="29">
        <f t="shared" si="8"/>
        <v>24.15</v>
      </c>
      <c r="M91" s="20"/>
      <c r="N91" s="20"/>
    </row>
    <row r="92" spans="1:14">
      <c r="A92" s="20">
        <v>87</v>
      </c>
      <c r="B92" s="23" t="s">
        <v>4331</v>
      </c>
      <c r="C92" s="23" t="s">
        <v>18</v>
      </c>
      <c r="D92" s="23" t="s">
        <v>4332</v>
      </c>
      <c r="E92" s="22" t="s">
        <v>4333</v>
      </c>
      <c r="F92" s="22"/>
      <c r="G92" s="23">
        <v>3.36</v>
      </c>
      <c r="H92" s="24"/>
      <c r="I92" s="24">
        <f t="shared" si="6"/>
        <v>3.36</v>
      </c>
      <c r="J92" s="20" t="s">
        <v>4079</v>
      </c>
      <c r="K92" s="24">
        <f t="shared" si="7"/>
        <v>10.08</v>
      </c>
      <c r="L92" s="29">
        <f t="shared" si="8"/>
        <v>50.4</v>
      </c>
      <c r="M92" s="20"/>
      <c r="N92" s="20"/>
    </row>
    <row r="93" spans="1:14">
      <c r="A93" s="20">
        <v>88</v>
      </c>
      <c r="B93" s="23" t="s">
        <v>4334</v>
      </c>
      <c r="C93" s="23" t="s">
        <v>18</v>
      </c>
      <c r="D93" s="23" t="s">
        <v>4335</v>
      </c>
      <c r="E93" s="22" t="s">
        <v>4336</v>
      </c>
      <c r="F93" s="22"/>
      <c r="G93" s="23">
        <v>3.82</v>
      </c>
      <c r="H93" s="24"/>
      <c r="I93" s="24">
        <f t="shared" si="6"/>
        <v>3.82</v>
      </c>
      <c r="J93" s="20" t="s">
        <v>4079</v>
      </c>
      <c r="K93" s="24">
        <f t="shared" si="7"/>
        <v>11.46</v>
      </c>
      <c r="L93" s="29">
        <f t="shared" si="8"/>
        <v>57.3</v>
      </c>
      <c r="M93" s="20"/>
      <c r="N93" s="20"/>
    </row>
    <row r="94" spans="1:14">
      <c r="A94" s="20">
        <v>89</v>
      </c>
      <c r="B94" s="23" t="s">
        <v>4337</v>
      </c>
      <c r="C94" s="23" t="s">
        <v>18</v>
      </c>
      <c r="D94" s="23" t="s">
        <v>4338</v>
      </c>
      <c r="E94" s="22" t="s">
        <v>407</v>
      </c>
      <c r="F94" s="22"/>
      <c r="G94" s="23">
        <v>5.96</v>
      </c>
      <c r="H94" s="24"/>
      <c r="I94" s="24">
        <f t="shared" si="6"/>
        <v>5.96</v>
      </c>
      <c r="J94" s="20" t="s">
        <v>4079</v>
      </c>
      <c r="K94" s="24">
        <f t="shared" si="7"/>
        <v>17.88</v>
      </c>
      <c r="L94" s="29">
        <f t="shared" si="8"/>
        <v>89.4</v>
      </c>
      <c r="M94" s="20"/>
      <c r="N94" s="20"/>
    </row>
    <row r="95" spans="1:14">
      <c r="A95" s="20">
        <v>90</v>
      </c>
      <c r="B95" s="23" t="s">
        <v>4339</v>
      </c>
      <c r="C95" s="23" t="s">
        <v>18</v>
      </c>
      <c r="D95" s="23" t="s">
        <v>4340</v>
      </c>
      <c r="E95" s="22" t="s">
        <v>4341</v>
      </c>
      <c r="F95" s="22"/>
      <c r="G95" s="23">
        <v>1.37</v>
      </c>
      <c r="H95" s="24"/>
      <c r="I95" s="24">
        <f t="shared" si="6"/>
        <v>1.37</v>
      </c>
      <c r="J95" s="20" t="s">
        <v>4079</v>
      </c>
      <c r="K95" s="24">
        <f t="shared" si="7"/>
        <v>4.11</v>
      </c>
      <c r="L95" s="29">
        <f t="shared" si="8"/>
        <v>20.55</v>
      </c>
      <c r="M95" s="20"/>
      <c r="N95" s="20"/>
    </row>
    <row r="96" spans="1:14">
      <c r="A96" s="20">
        <v>91</v>
      </c>
      <c r="B96" s="23" t="s">
        <v>4342</v>
      </c>
      <c r="C96" s="23" t="s">
        <v>18</v>
      </c>
      <c r="D96" s="23" t="s">
        <v>4343</v>
      </c>
      <c r="E96" s="22" t="s">
        <v>4344</v>
      </c>
      <c r="F96" s="22"/>
      <c r="G96" s="23">
        <v>1.97</v>
      </c>
      <c r="H96" s="24"/>
      <c r="I96" s="24">
        <f t="shared" si="6"/>
        <v>1.97</v>
      </c>
      <c r="J96" s="20" t="s">
        <v>4079</v>
      </c>
      <c r="K96" s="24">
        <f t="shared" si="7"/>
        <v>5.91</v>
      </c>
      <c r="L96" s="29">
        <f t="shared" si="8"/>
        <v>29.55</v>
      </c>
      <c r="M96" s="20"/>
      <c r="N96" s="20"/>
    </row>
    <row r="97" spans="1:14">
      <c r="A97" s="20">
        <v>92</v>
      </c>
      <c r="B97" s="23" t="s">
        <v>4345</v>
      </c>
      <c r="C97" s="23" t="s">
        <v>18</v>
      </c>
      <c r="D97" s="23" t="s">
        <v>4346</v>
      </c>
      <c r="E97" s="22" t="s">
        <v>4347</v>
      </c>
      <c r="F97" s="22"/>
      <c r="G97" s="23">
        <v>2.41</v>
      </c>
      <c r="H97" s="24"/>
      <c r="I97" s="24">
        <f t="shared" si="6"/>
        <v>2.41</v>
      </c>
      <c r="J97" s="20" t="s">
        <v>4079</v>
      </c>
      <c r="K97" s="24">
        <f t="shared" si="7"/>
        <v>7.23</v>
      </c>
      <c r="L97" s="29">
        <f t="shared" si="8"/>
        <v>36.15</v>
      </c>
      <c r="M97" s="20"/>
      <c r="N97" s="20"/>
    </row>
    <row r="98" spans="1:14">
      <c r="A98" s="20">
        <v>93</v>
      </c>
      <c r="B98" s="23" t="s">
        <v>4348</v>
      </c>
      <c r="C98" s="23" t="s">
        <v>18</v>
      </c>
      <c r="D98" s="23" t="s">
        <v>4349</v>
      </c>
      <c r="E98" s="22" t="s">
        <v>4350</v>
      </c>
      <c r="F98" s="22"/>
      <c r="G98" s="23">
        <v>3.51</v>
      </c>
      <c r="H98" s="24"/>
      <c r="I98" s="24">
        <f t="shared" si="6"/>
        <v>3.51</v>
      </c>
      <c r="J98" s="20" t="s">
        <v>4079</v>
      </c>
      <c r="K98" s="24">
        <f t="shared" si="7"/>
        <v>10.53</v>
      </c>
      <c r="L98" s="29">
        <f t="shared" si="8"/>
        <v>52.65</v>
      </c>
      <c r="M98" s="20"/>
      <c r="N98" s="20"/>
    </row>
    <row r="99" spans="1:14">
      <c r="A99" s="20">
        <v>94</v>
      </c>
      <c r="B99" s="23" t="s">
        <v>4351</v>
      </c>
      <c r="C99" s="23" t="s">
        <v>18</v>
      </c>
      <c r="D99" s="23" t="s">
        <v>4352</v>
      </c>
      <c r="E99" s="22" t="s">
        <v>4353</v>
      </c>
      <c r="F99" s="22"/>
      <c r="G99" s="23">
        <v>1.73</v>
      </c>
      <c r="H99" s="24"/>
      <c r="I99" s="24">
        <f t="shared" si="6"/>
        <v>1.73</v>
      </c>
      <c r="J99" s="20" t="s">
        <v>4079</v>
      </c>
      <c r="K99" s="24">
        <f t="shared" si="7"/>
        <v>5.19</v>
      </c>
      <c r="L99" s="29">
        <f t="shared" si="8"/>
        <v>25.95</v>
      </c>
      <c r="M99" s="20"/>
      <c r="N99" s="20"/>
    </row>
    <row r="100" spans="1:14">
      <c r="A100" s="20">
        <v>95</v>
      </c>
      <c r="B100" s="23" t="s">
        <v>4354</v>
      </c>
      <c r="C100" s="23" t="s">
        <v>18</v>
      </c>
      <c r="D100" s="23" t="s">
        <v>4355</v>
      </c>
      <c r="E100" s="22" t="s">
        <v>4356</v>
      </c>
      <c r="F100" s="22"/>
      <c r="G100" s="23">
        <v>1.71</v>
      </c>
      <c r="H100" s="24"/>
      <c r="I100" s="24">
        <f t="shared" si="6"/>
        <v>1.71</v>
      </c>
      <c r="J100" s="20" t="s">
        <v>4079</v>
      </c>
      <c r="K100" s="24">
        <f t="shared" si="7"/>
        <v>5.13</v>
      </c>
      <c r="L100" s="29">
        <f t="shared" si="8"/>
        <v>25.65</v>
      </c>
      <c r="M100" s="20"/>
      <c r="N100" s="20"/>
    </row>
    <row r="101" spans="1:14">
      <c r="A101" s="20">
        <v>96</v>
      </c>
      <c r="B101" s="23" t="s">
        <v>4357</v>
      </c>
      <c r="C101" s="23" t="s">
        <v>18</v>
      </c>
      <c r="D101" s="23" t="s">
        <v>4358</v>
      </c>
      <c r="E101" s="22" t="s">
        <v>4359</v>
      </c>
      <c r="F101" s="22"/>
      <c r="G101" s="23">
        <v>0.9</v>
      </c>
      <c r="H101" s="24"/>
      <c r="I101" s="24">
        <f t="shared" si="6"/>
        <v>0.9</v>
      </c>
      <c r="J101" s="20" t="s">
        <v>4079</v>
      </c>
      <c r="K101" s="24">
        <f t="shared" si="7"/>
        <v>2.7</v>
      </c>
      <c r="L101" s="29">
        <f t="shared" si="8"/>
        <v>13.5</v>
      </c>
      <c r="M101" s="20"/>
      <c r="N101" s="20"/>
    </row>
    <row r="102" spans="1:14">
      <c r="A102" s="20">
        <v>97</v>
      </c>
      <c r="B102" s="23" t="s">
        <v>4360</v>
      </c>
      <c r="C102" s="23" t="s">
        <v>18</v>
      </c>
      <c r="D102" s="23" t="s">
        <v>4361</v>
      </c>
      <c r="E102" s="22" t="s">
        <v>4362</v>
      </c>
      <c r="F102" s="22"/>
      <c r="G102" s="23">
        <v>1.11</v>
      </c>
      <c r="H102" s="24"/>
      <c r="I102" s="24">
        <f t="shared" si="6"/>
        <v>1.11</v>
      </c>
      <c r="J102" s="20" t="s">
        <v>4079</v>
      </c>
      <c r="K102" s="24">
        <f t="shared" si="7"/>
        <v>3.33</v>
      </c>
      <c r="L102" s="29">
        <f t="shared" si="8"/>
        <v>16.65</v>
      </c>
      <c r="M102" s="20"/>
      <c r="N102" s="20"/>
    </row>
    <row r="103" spans="1:14">
      <c r="A103" s="20">
        <v>98</v>
      </c>
      <c r="B103" s="23" t="s">
        <v>4363</v>
      </c>
      <c r="C103" s="23" t="s">
        <v>18</v>
      </c>
      <c r="D103" s="23" t="s">
        <v>4364</v>
      </c>
      <c r="E103" s="22" t="s">
        <v>4365</v>
      </c>
      <c r="F103" s="22"/>
      <c r="G103" s="23">
        <v>1.93</v>
      </c>
      <c r="H103" s="24"/>
      <c r="I103" s="24">
        <f t="shared" si="6"/>
        <v>1.93</v>
      </c>
      <c r="J103" s="20" t="s">
        <v>4079</v>
      </c>
      <c r="K103" s="24">
        <f t="shared" si="7"/>
        <v>5.79</v>
      </c>
      <c r="L103" s="29">
        <f t="shared" si="8"/>
        <v>28.95</v>
      </c>
      <c r="M103" s="20"/>
      <c r="N103" s="20"/>
    </row>
    <row r="104" spans="1:14">
      <c r="A104" s="20">
        <v>99</v>
      </c>
      <c r="B104" s="23" t="s">
        <v>4366</v>
      </c>
      <c r="C104" s="23" t="s">
        <v>18</v>
      </c>
      <c r="D104" s="23" t="s">
        <v>4367</v>
      </c>
      <c r="E104" s="22" t="s">
        <v>4368</v>
      </c>
      <c r="F104" s="22"/>
      <c r="G104" s="23">
        <v>5.28</v>
      </c>
      <c r="H104" s="24"/>
      <c r="I104" s="24">
        <f t="shared" si="6"/>
        <v>5.28</v>
      </c>
      <c r="J104" s="20" t="s">
        <v>4079</v>
      </c>
      <c r="K104" s="24">
        <f t="shared" si="7"/>
        <v>15.84</v>
      </c>
      <c r="L104" s="29">
        <f t="shared" si="8"/>
        <v>79.2</v>
      </c>
      <c r="M104" s="20"/>
      <c r="N104" s="20"/>
    </row>
    <row r="105" spans="1:14">
      <c r="A105" s="20">
        <v>100</v>
      </c>
      <c r="B105" s="23" t="s">
        <v>4369</v>
      </c>
      <c r="C105" s="23" t="s">
        <v>18</v>
      </c>
      <c r="D105" s="23" t="s">
        <v>4370</v>
      </c>
      <c r="E105" s="22" t="s">
        <v>4371</v>
      </c>
      <c r="F105" s="22"/>
      <c r="G105" s="23">
        <v>4.04</v>
      </c>
      <c r="H105" s="24"/>
      <c r="I105" s="24">
        <f t="shared" si="6"/>
        <v>4.04</v>
      </c>
      <c r="J105" s="20" t="s">
        <v>4083</v>
      </c>
      <c r="K105" s="24">
        <f t="shared" si="7"/>
        <v>12.12</v>
      </c>
      <c r="L105" s="29">
        <f t="shared" si="8"/>
        <v>60.6</v>
      </c>
      <c r="M105" s="20"/>
      <c r="N105" s="20"/>
    </row>
    <row r="106" spans="1:14">
      <c r="A106" s="20">
        <v>101</v>
      </c>
      <c r="B106" s="23" t="s">
        <v>4372</v>
      </c>
      <c r="C106" s="23" t="s">
        <v>18</v>
      </c>
      <c r="D106" s="23" t="s">
        <v>4373</v>
      </c>
      <c r="E106" s="22" t="s">
        <v>4374</v>
      </c>
      <c r="F106" s="22"/>
      <c r="G106" s="23">
        <v>3.78</v>
      </c>
      <c r="H106" s="24"/>
      <c r="I106" s="24">
        <f t="shared" si="6"/>
        <v>3.78</v>
      </c>
      <c r="J106" s="20" t="s">
        <v>4083</v>
      </c>
      <c r="K106" s="24">
        <f t="shared" si="7"/>
        <v>11.34</v>
      </c>
      <c r="L106" s="29">
        <f t="shared" si="8"/>
        <v>56.7</v>
      </c>
      <c r="M106" s="20"/>
      <c r="N106" s="20"/>
    </row>
    <row r="107" spans="1:14">
      <c r="A107" s="20">
        <v>102</v>
      </c>
      <c r="B107" s="23" t="s">
        <v>4375</v>
      </c>
      <c r="C107" s="23" t="s">
        <v>18</v>
      </c>
      <c r="D107" s="23" t="s">
        <v>4376</v>
      </c>
      <c r="E107" s="22" t="s">
        <v>4377</v>
      </c>
      <c r="F107" s="22"/>
      <c r="G107" s="23">
        <v>0.78</v>
      </c>
      <c r="H107" s="24"/>
      <c r="I107" s="24">
        <f t="shared" si="6"/>
        <v>0.78</v>
      </c>
      <c r="J107" s="20" t="s">
        <v>4083</v>
      </c>
      <c r="K107" s="24">
        <f t="shared" si="7"/>
        <v>2.34</v>
      </c>
      <c r="L107" s="29">
        <f t="shared" si="8"/>
        <v>11.7</v>
      </c>
      <c r="M107" s="20"/>
      <c r="N107" s="20"/>
    </row>
    <row r="108" spans="1:14">
      <c r="A108" s="20">
        <v>103</v>
      </c>
      <c r="B108" s="23" t="s">
        <v>4378</v>
      </c>
      <c r="C108" s="23" t="s">
        <v>18</v>
      </c>
      <c r="D108" s="23" t="s">
        <v>4379</v>
      </c>
      <c r="E108" s="22" t="s">
        <v>4380</v>
      </c>
      <c r="F108" s="22"/>
      <c r="G108" s="23">
        <v>5.22</v>
      </c>
      <c r="H108" s="24"/>
      <c r="I108" s="24">
        <f t="shared" si="6"/>
        <v>5.22</v>
      </c>
      <c r="J108" s="20" t="s">
        <v>4083</v>
      </c>
      <c r="K108" s="24">
        <f t="shared" si="7"/>
        <v>15.66</v>
      </c>
      <c r="L108" s="29">
        <f t="shared" si="8"/>
        <v>78.3</v>
      </c>
      <c r="M108" s="20"/>
      <c r="N108" s="20"/>
    </row>
    <row r="109" spans="1:14">
      <c r="A109" s="20">
        <v>104</v>
      </c>
      <c r="B109" s="23" t="s">
        <v>4381</v>
      </c>
      <c r="C109" s="23" t="s">
        <v>18</v>
      </c>
      <c r="D109" s="23" t="s">
        <v>4382</v>
      </c>
      <c r="E109" s="22" t="s">
        <v>4383</v>
      </c>
      <c r="F109" s="22"/>
      <c r="G109" s="23">
        <v>3.25</v>
      </c>
      <c r="H109" s="24"/>
      <c r="I109" s="24">
        <f t="shared" si="6"/>
        <v>3.25</v>
      </c>
      <c r="J109" s="20" t="s">
        <v>4083</v>
      </c>
      <c r="K109" s="24">
        <f t="shared" si="7"/>
        <v>9.75</v>
      </c>
      <c r="L109" s="29">
        <f t="shared" si="8"/>
        <v>48.75</v>
      </c>
      <c r="M109" s="20"/>
      <c r="N109" s="20"/>
    </row>
    <row r="110" spans="1:14">
      <c r="A110" s="20">
        <v>105</v>
      </c>
      <c r="B110" s="23" t="s">
        <v>4384</v>
      </c>
      <c r="C110" s="23" t="s">
        <v>18</v>
      </c>
      <c r="D110" s="23" t="s">
        <v>4385</v>
      </c>
      <c r="E110" s="22" t="s">
        <v>4386</v>
      </c>
      <c r="F110" s="22"/>
      <c r="G110" s="23">
        <v>4.58</v>
      </c>
      <c r="H110" s="24"/>
      <c r="I110" s="24">
        <f t="shared" si="6"/>
        <v>4.58</v>
      </c>
      <c r="J110" s="20" t="s">
        <v>4083</v>
      </c>
      <c r="K110" s="24">
        <f t="shared" si="7"/>
        <v>13.74</v>
      </c>
      <c r="L110" s="29">
        <f t="shared" si="8"/>
        <v>68.7</v>
      </c>
      <c r="M110" s="20"/>
      <c r="N110" s="20"/>
    </row>
    <row r="111" spans="1:14">
      <c r="A111" s="20">
        <v>106</v>
      </c>
      <c r="B111" s="23" t="s">
        <v>4387</v>
      </c>
      <c r="C111" s="23" t="s">
        <v>18</v>
      </c>
      <c r="D111" s="23" t="s">
        <v>4388</v>
      </c>
      <c r="E111" s="22" t="s">
        <v>4389</v>
      </c>
      <c r="F111" s="22"/>
      <c r="G111" s="23">
        <v>1.89</v>
      </c>
      <c r="H111" s="24"/>
      <c r="I111" s="24">
        <f t="shared" si="6"/>
        <v>1.89</v>
      </c>
      <c r="J111" s="20" t="s">
        <v>4083</v>
      </c>
      <c r="K111" s="24">
        <f t="shared" si="7"/>
        <v>5.67</v>
      </c>
      <c r="L111" s="29">
        <f t="shared" si="8"/>
        <v>28.35</v>
      </c>
      <c r="M111" s="20"/>
      <c r="N111" s="20"/>
    </row>
    <row r="112" spans="1:14">
      <c r="A112" s="20">
        <v>107</v>
      </c>
      <c r="B112" s="23" t="s">
        <v>4390</v>
      </c>
      <c r="C112" s="23" t="s">
        <v>18</v>
      </c>
      <c r="D112" s="23" t="s">
        <v>4391</v>
      </c>
      <c r="E112" s="22" t="s">
        <v>4392</v>
      </c>
      <c r="F112" s="22"/>
      <c r="G112" s="23">
        <v>4.53</v>
      </c>
      <c r="H112" s="24"/>
      <c r="I112" s="24">
        <f t="shared" si="6"/>
        <v>4.53</v>
      </c>
      <c r="J112" s="20" t="s">
        <v>4083</v>
      </c>
      <c r="K112" s="24">
        <f t="shared" si="7"/>
        <v>13.59</v>
      </c>
      <c r="L112" s="29">
        <f t="shared" si="8"/>
        <v>67.95</v>
      </c>
      <c r="M112" s="20"/>
      <c r="N112" s="20"/>
    </row>
    <row r="113" spans="1:14">
      <c r="A113" s="20">
        <v>108</v>
      </c>
      <c r="B113" s="23" t="s">
        <v>4393</v>
      </c>
      <c r="C113" s="23" t="s">
        <v>18</v>
      </c>
      <c r="D113" s="23" t="s">
        <v>4394</v>
      </c>
      <c r="E113" s="22" t="s">
        <v>4395</v>
      </c>
      <c r="F113" s="22"/>
      <c r="G113" s="23">
        <v>2.47</v>
      </c>
      <c r="H113" s="24"/>
      <c r="I113" s="24">
        <f t="shared" si="6"/>
        <v>2.47</v>
      </c>
      <c r="J113" s="20" t="s">
        <v>4083</v>
      </c>
      <c r="K113" s="24">
        <f t="shared" si="7"/>
        <v>7.41</v>
      </c>
      <c r="L113" s="29">
        <f t="shared" si="8"/>
        <v>37.05</v>
      </c>
      <c r="M113" s="20"/>
      <c r="N113" s="20"/>
    </row>
    <row r="114" spans="1:14">
      <c r="A114" s="20">
        <v>109</v>
      </c>
      <c r="B114" s="23" t="s">
        <v>4396</v>
      </c>
      <c r="C114" s="23" t="s">
        <v>18</v>
      </c>
      <c r="D114" s="23" t="s">
        <v>4397</v>
      </c>
      <c r="E114" s="22" t="s">
        <v>4398</v>
      </c>
      <c r="F114" s="22"/>
      <c r="G114" s="23">
        <v>4.88</v>
      </c>
      <c r="H114" s="24"/>
      <c r="I114" s="24">
        <f t="shared" si="6"/>
        <v>4.88</v>
      </c>
      <c r="J114" s="20" t="s">
        <v>4079</v>
      </c>
      <c r="K114" s="24">
        <f t="shared" si="7"/>
        <v>14.64</v>
      </c>
      <c r="L114" s="29">
        <f t="shared" si="8"/>
        <v>73.2</v>
      </c>
      <c r="M114" s="20"/>
      <c r="N114" s="20"/>
    </row>
    <row r="115" spans="1:14">
      <c r="A115" s="20">
        <v>110</v>
      </c>
      <c r="B115" s="23" t="s">
        <v>4399</v>
      </c>
      <c r="C115" s="23" t="s">
        <v>18</v>
      </c>
      <c r="D115" s="23" t="s">
        <v>4400</v>
      </c>
      <c r="E115" s="22" t="s">
        <v>4401</v>
      </c>
      <c r="F115" s="22"/>
      <c r="G115" s="23">
        <v>6.4</v>
      </c>
      <c r="H115" s="24"/>
      <c r="I115" s="24">
        <f t="shared" si="6"/>
        <v>6.4</v>
      </c>
      <c r="J115" s="20" t="s">
        <v>4079</v>
      </c>
      <c r="K115" s="24">
        <f t="shared" si="7"/>
        <v>19.2</v>
      </c>
      <c r="L115" s="29">
        <f t="shared" si="8"/>
        <v>96</v>
      </c>
      <c r="M115" s="20"/>
      <c r="N115" s="20"/>
    </row>
    <row r="116" spans="1:14">
      <c r="A116" s="20">
        <v>111</v>
      </c>
      <c r="B116" s="23" t="s">
        <v>4402</v>
      </c>
      <c r="C116" s="23" t="s">
        <v>18</v>
      </c>
      <c r="D116" s="23" t="s">
        <v>4403</v>
      </c>
      <c r="E116" s="22" t="s">
        <v>4404</v>
      </c>
      <c r="F116" s="22"/>
      <c r="G116" s="23">
        <v>1.53</v>
      </c>
      <c r="H116" s="24"/>
      <c r="I116" s="24">
        <f t="shared" si="6"/>
        <v>1.53</v>
      </c>
      <c r="J116" s="20" t="s">
        <v>4079</v>
      </c>
      <c r="K116" s="24">
        <f t="shared" si="7"/>
        <v>4.59</v>
      </c>
      <c r="L116" s="29">
        <f t="shared" si="8"/>
        <v>22.95</v>
      </c>
      <c r="M116" s="20"/>
      <c r="N116" s="20"/>
    </row>
    <row r="117" spans="1:14">
      <c r="A117" s="20">
        <v>112</v>
      </c>
      <c r="B117" s="23" t="s">
        <v>4405</v>
      </c>
      <c r="C117" s="23" t="s">
        <v>18</v>
      </c>
      <c r="D117" s="23" t="s">
        <v>4406</v>
      </c>
      <c r="E117" s="22" t="s">
        <v>4407</v>
      </c>
      <c r="F117" s="22"/>
      <c r="G117" s="23">
        <v>3.41</v>
      </c>
      <c r="H117" s="24"/>
      <c r="I117" s="24">
        <f t="shared" si="6"/>
        <v>3.41</v>
      </c>
      <c r="J117" s="20" t="s">
        <v>4079</v>
      </c>
      <c r="K117" s="24">
        <f t="shared" si="7"/>
        <v>10.23</v>
      </c>
      <c r="L117" s="29">
        <f t="shared" si="8"/>
        <v>51.15</v>
      </c>
      <c r="M117" s="20"/>
      <c r="N117" s="20"/>
    </row>
    <row r="118" spans="1:14">
      <c r="A118" s="20">
        <v>113</v>
      </c>
      <c r="B118" s="23" t="s">
        <v>4408</v>
      </c>
      <c r="C118" s="23" t="s">
        <v>18</v>
      </c>
      <c r="D118" s="23" t="s">
        <v>4409</v>
      </c>
      <c r="E118" s="22" t="s">
        <v>4410</v>
      </c>
      <c r="F118" s="22"/>
      <c r="G118" s="23">
        <v>7.7</v>
      </c>
      <c r="H118" s="24"/>
      <c r="I118" s="24">
        <f t="shared" si="6"/>
        <v>7.7</v>
      </c>
      <c r="J118" s="20" t="s">
        <v>4083</v>
      </c>
      <c r="K118" s="24">
        <f t="shared" si="7"/>
        <v>23.1</v>
      </c>
      <c r="L118" s="29">
        <f t="shared" si="8"/>
        <v>115.5</v>
      </c>
      <c r="M118" s="20"/>
      <c r="N118" s="20"/>
    </row>
    <row r="119" spans="1:14">
      <c r="A119" s="20">
        <v>114</v>
      </c>
      <c r="B119" s="23" t="s">
        <v>4411</v>
      </c>
      <c r="C119" s="23" t="s">
        <v>18</v>
      </c>
      <c r="D119" s="23" t="s">
        <v>4412</v>
      </c>
      <c r="E119" s="22" t="s">
        <v>4413</v>
      </c>
      <c r="F119" s="22"/>
      <c r="G119" s="23">
        <v>3.1</v>
      </c>
      <c r="H119" s="24"/>
      <c r="I119" s="24">
        <f t="shared" ref="I119:I147" si="9">G119</f>
        <v>3.1</v>
      </c>
      <c r="J119" s="20" t="s">
        <v>4083</v>
      </c>
      <c r="K119" s="24">
        <f t="shared" si="7"/>
        <v>9.3</v>
      </c>
      <c r="L119" s="29">
        <f t="shared" si="8"/>
        <v>46.5</v>
      </c>
      <c r="M119" s="20"/>
      <c r="N119" s="20"/>
    </row>
    <row r="120" spans="1:14">
      <c r="A120" s="20">
        <v>115</v>
      </c>
      <c r="B120" s="23" t="s">
        <v>4414</v>
      </c>
      <c r="C120" s="23" t="s">
        <v>18</v>
      </c>
      <c r="D120" s="23" t="s">
        <v>4415</v>
      </c>
      <c r="E120" s="22" t="s">
        <v>4416</v>
      </c>
      <c r="F120" s="22"/>
      <c r="G120" s="23">
        <v>2.06</v>
      </c>
      <c r="H120" s="24"/>
      <c r="I120" s="24">
        <f t="shared" si="9"/>
        <v>2.06</v>
      </c>
      <c r="J120" s="20" t="s">
        <v>4083</v>
      </c>
      <c r="K120" s="24">
        <f t="shared" si="7"/>
        <v>6.18</v>
      </c>
      <c r="L120" s="29">
        <f t="shared" si="8"/>
        <v>30.9</v>
      </c>
      <c r="M120" s="20"/>
      <c r="N120" s="20"/>
    </row>
    <row r="121" spans="1:14">
      <c r="A121" s="20">
        <v>116</v>
      </c>
      <c r="B121" s="23" t="s">
        <v>4417</v>
      </c>
      <c r="C121" s="23" t="s">
        <v>18</v>
      </c>
      <c r="D121" s="23" t="s">
        <v>4418</v>
      </c>
      <c r="E121" s="22" t="s">
        <v>4419</v>
      </c>
      <c r="F121" s="22"/>
      <c r="G121" s="23">
        <v>3.46</v>
      </c>
      <c r="H121" s="24"/>
      <c r="I121" s="24">
        <f t="shared" si="9"/>
        <v>3.46</v>
      </c>
      <c r="J121" s="20" t="s">
        <v>4083</v>
      </c>
      <c r="K121" s="24">
        <f t="shared" si="7"/>
        <v>10.38</v>
      </c>
      <c r="L121" s="29">
        <f t="shared" si="8"/>
        <v>51.9</v>
      </c>
      <c r="M121" s="20"/>
      <c r="N121" s="20"/>
    </row>
    <row r="122" spans="1:14">
      <c r="A122" s="20">
        <v>117</v>
      </c>
      <c r="B122" s="23" t="s">
        <v>4420</v>
      </c>
      <c r="C122" s="23" t="s">
        <v>18</v>
      </c>
      <c r="D122" s="23" t="s">
        <v>4421</v>
      </c>
      <c r="E122" s="22" t="s">
        <v>4422</v>
      </c>
      <c r="F122" s="22"/>
      <c r="G122" s="23">
        <v>10.12</v>
      </c>
      <c r="H122" s="24"/>
      <c r="I122" s="24">
        <f t="shared" si="9"/>
        <v>10.12</v>
      </c>
      <c r="J122" s="20" t="s">
        <v>4083</v>
      </c>
      <c r="K122" s="24">
        <f t="shared" si="7"/>
        <v>30.36</v>
      </c>
      <c r="L122" s="29">
        <f t="shared" si="8"/>
        <v>151.8</v>
      </c>
      <c r="M122" s="20"/>
      <c r="N122" s="20"/>
    </row>
    <row r="123" spans="1:14">
      <c r="A123" s="20">
        <v>118</v>
      </c>
      <c r="B123" s="23" t="s">
        <v>4423</v>
      </c>
      <c r="C123" s="23" t="s">
        <v>18</v>
      </c>
      <c r="D123" s="23" t="s">
        <v>4424</v>
      </c>
      <c r="E123" s="22" t="s">
        <v>4425</v>
      </c>
      <c r="F123" s="22"/>
      <c r="G123" s="23">
        <v>7.69</v>
      </c>
      <c r="H123" s="24"/>
      <c r="I123" s="24">
        <f t="shared" si="9"/>
        <v>7.69</v>
      </c>
      <c r="J123" s="20" t="s">
        <v>4083</v>
      </c>
      <c r="K123" s="24">
        <f t="shared" si="7"/>
        <v>23.07</v>
      </c>
      <c r="L123" s="29">
        <f t="shared" si="8"/>
        <v>115.35</v>
      </c>
      <c r="M123" s="20"/>
      <c r="N123" s="20"/>
    </row>
    <row r="124" spans="1:14">
      <c r="A124" s="20">
        <v>119</v>
      </c>
      <c r="B124" s="23" t="s">
        <v>4426</v>
      </c>
      <c r="C124" s="23" t="s">
        <v>18</v>
      </c>
      <c r="D124" s="23" t="s">
        <v>4427</v>
      </c>
      <c r="E124" s="22" t="s">
        <v>4428</v>
      </c>
      <c r="F124" s="22"/>
      <c r="G124" s="23">
        <v>4.58</v>
      </c>
      <c r="H124" s="24"/>
      <c r="I124" s="24">
        <f t="shared" si="9"/>
        <v>4.58</v>
      </c>
      <c r="J124" s="20" t="s">
        <v>4083</v>
      </c>
      <c r="K124" s="24">
        <f t="shared" si="7"/>
        <v>13.74</v>
      </c>
      <c r="L124" s="29">
        <f t="shared" si="8"/>
        <v>68.7</v>
      </c>
      <c r="M124" s="20"/>
      <c r="N124" s="20"/>
    </row>
    <row r="125" spans="1:14">
      <c r="A125" s="20">
        <v>120</v>
      </c>
      <c r="B125" s="23" t="s">
        <v>4429</v>
      </c>
      <c r="C125" s="23" t="s">
        <v>18</v>
      </c>
      <c r="D125" s="23" t="s">
        <v>4430</v>
      </c>
      <c r="E125" s="22" t="s">
        <v>4431</v>
      </c>
      <c r="F125" s="22"/>
      <c r="G125" s="23">
        <v>5.54</v>
      </c>
      <c r="H125" s="24"/>
      <c r="I125" s="24">
        <f t="shared" si="9"/>
        <v>5.54</v>
      </c>
      <c r="J125" s="20" t="s">
        <v>4083</v>
      </c>
      <c r="K125" s="24">
        <f t="shared" si="7"/>
        <v>16.62</v>
      </c>
      <c r="L125" s="29">
        <f t="shared" si="8"/>
        <v>83.1</v>
      </c>
      <c r="M125" s="20"/>
      <c r="N125" s="20"/>
    </row>
    <row r="126" spans="1:14">
      <c r="A126" s="20">
        <v>121</v>
      </c>
      <c r="B126" s="23" t="s">
        <v>4432</v>
      </c>
      <c r="C126" s="23" t="s">
        <v>18</v>
      </c>
      <c r="D126" s="23" t="s">
        <v>4433</v>
      </c>
      <c r="E126" s="22" t="s">
        <v>4434</v>
      </c>
      <c r="F126" s="22"/>
      <c r="G126" s="23">
        <v>3.8</v>
      </c>
      <c r="H126" s="24"/>
      <c r="I126" s="24">
        <f t="shared" si="9"/>
        <v>3.8</v>
      </c>
      <c r="J126" s="20" t="s">
        <v>4083</v>
      </c>
      <c r="K126" s="24">
        <f t="shared" si="7"/>
        <v>11.4</v>
      </c>
      <c r="L126" s="29">
        <f t="shared" si="8"/>
        <v>57</v>
      </c>
      <c r="M126" s="20"/>
      <c r="N126" s="20"/>
    </row>
    <row r="127" spans="1:14">
      <c r="A127" s="20">
        <v>122</v>
      </c>
      <c r="B127" s="23" t="s">
        <v>4435</v>
      </c>
      <c r="C127" s="23" t="s">
        <v>18</v>
      </c>
      <c r="D127" s="23" t="s">
        <v>4436</v>
      </c>
      <c r="E127" s="22" t="s">
        <v>4437</v>
      </c>
      <c r="F127" s="22"/>
      <c r="G127" s="23">
        <v>3.3</v>
      </c>
      <c r="H127" s="24"/>
      <c r="I127" s="24">
        <f t="shared" si="9"/>
        <v>3.3</v>
      </c>
      <c r="J127" s="20" t="s">
        <v>4083</v>
      </c>
      <c r="K127" s="24">
        <f t="shared" si="7"/>
        <v>9.9</v>
      </c>
      <c r="L127" s="29">
        <f t="shared" si="8"/>
        <v>49.5</v>
      </c>
      <c r="M127" s="20"/>
      <c r="N127" s="20"/>
    </row>
    <row r="128" spans="1:14">
      <c r="A128" s="20">
        <v>123</v>
      </c>
      <c r="B128" s="23" t="s">
        <v>4438</v>
      </c>
      <c r="C128" s="23" t="s">
        <v>18</v>
      </c>
      <c r="D128" s="23" t="s">
        <v>4439</v>
      </c>
      <c r="E128" s="22" t="s">
        <v>4440</v>
      </c>
      <c r="F128" s="22"/>
      <c r="G128" s="23">
        <v>5.74</v>
      </c>
      <c r="H128" s="24"/>
      <c r="I128" s="24">
        <f t="shared" si="9"/>
        <v>5.74</v>
      </c>
      <c r="J128" s="20" t="s">
        <v>4083</v>
      </c>
      <c r="K128" s="24">
        <f t="shared" si="7"/>
        <v>17.22</v>
      </c>
      <c r="L128" s="29">
        <f t="shared" si="8"/>
        <v>86.1</v>
      </c>
      <c r="M128" s="20"/>
      <c r="N128" s="20"/>
    </row>
    <row r="129" spans="1:14">
      <c r="A129" s="20">
        <v>124</v>
      </c>
      <c r="B129" s="23" t="s">
        <v>4441</v>
      </c>
      <c r="C129" s="23" t="s">
        <v>18</v>
      </c>
      <c r="D129" s="23" t="s">
        <v>4442</v>
      </c>
      <c r="E129" s="22" t="s">
        <v>4443</v>
      </c>
      <c r="F129" s="22"/>
      <c r="G129" s="23">
        <v>1.21</v>
      </c>
      <c r="H129" s="24"/>
      <c r="I129" s="24">
        <f t="shared" si="9"/>
        <v>1.21</v>
      </c>
      <c r="J129" s="20" t="s">
        <v>4083</v>
      </c>
      <c r="K129" s="24">
        <f t="shared" si="7"/>
        <v>3.63</v>
      </c>
      <c r="L129" s="29">
        <f t="shared" si="8"/>
        <v>18.15</v>
      </c>
      <c r="M129" s="20"/>
      <c r="N129" s="20"/>
    </row>
    <row r="130" spans="1:14">
      <c r="A130" s="20">
        <v>125</v>
      </c>
      <c r="B130" s="23" t="s">
        <v>4444</v>
      </c>
      <c r="C130" s="23" t="s">
        <v>18</v>
      </c>
      <c r="D130" s="23" t="s">
        <v>4445</v>
      </c>
      <c r="E130" s="22" t="s">
        <v>4446</v>
      </c>
      <c r="F130" s="22"/>
      <c r="G130" s="23">
        <v>1.68</v>
      </c>
      <c r="H130" s="24"/>
      <c r="I130" s="24">
        <f t="shared" si="9"/>
        <v>1.68</v>
      </c>
      <c r="J130" s="20" t="s">
        <v>4083</v>
      </c>
      <c r="K130" s="24">
        <f t="shared" si="7"/>
        <v>5.04</v>
      </c>
      <c r="L130" s="29">
        <f t="shared" si="8"/>
        <v>25.2</v>
      </c>
      <c r="M130" s="20"/>
      <c r="N130" s="20"/>
    </row>
    <row r="131" spans="1:14">
      <c r="A131" s="20">
        <v>126</v>
      </c>
      <c r="B131" s="23" t="s">
        <v>4447</v>
      </c>
      <c r="C131" s="23" t="s">
        <v>18</v>
      </c>
      <c r="D131" s="23" t="s">
        <v>4448</v>
      </c>
      <c r="E131" s="22" t="s">
        <v>4449</v>
      </c>
      <c r="F131" s="22"/>
      <c r="G131" s="23">
        <v>4.28</v>
      </c>
      <c r="H131" s="24"/>
      <c r="I131" s="24">
        <f t="shared" si="9"/>
        <v>4.28</v>
      </c>
      <c r="J131" s="20" t="s">
        <v>4083</v>
      </c>
      <c r="K131" s="24">
        <f t="shared" si="7"/>
        <v>12.84</v>
      </c>
      <c r="L131" s="29">
        <f t="shared" si="8"/>
        <v>64.2</v>
      </c>
      <c r="M131" s="20"/>
      <c r="N131" s="20"/>
    </row>
    <row r="132" spans="1:14">
      <c r="A132" s="20">
        <v>127</v>
      </c>
      <c r="B132" s="23" t="s">
        <v>4450</v>
      </c>
      <c r="C132" s="23" t="s">
        <v>18</v>
      </c>
      <c r="D132" s="23" t="s">
        <v>4451</v>
      </c>
      <c r="E132" s="22" t="s">
        <v>4452</v>
      </c>
      <c r="F132" s="22"/>
      <c r="G132" s="23">
        <v>2.12</v>
      </c>
      <c r="H132" s="24"/>
      <c r="I132" s="24">
        <f t="shared" si="9"/>
        <v>2.12</v>
      </c>
      <c r="J132" s="20" t="s">
        <v>4083</v>
      </c>
      <c r="K132" s="24">
        <f t="shared" si="7"/>
        <v>6.36</v>
      </c>
      <c r="L132" s="29">
        <f t="shared" si="8"/>
        <v>31.8</v>
      </c>
      <c r="M132" s="20"/>
      <c r="N132" s="20"/>
    </row>
    <row r="133" spans="1:14">
      <c r="A133" s="20">
        <v>128</v>
      </c>
      <c r="B133" s="23" t="s">
        <v>4453</v>
      </c>
      <c r="C133" s="23" t="s">
        <v>18</v>
      </c>
      <c r="D133" s="23" t="s">
        <v>4454</v>
      </c>
      <c r="E133" s="22" t="s">
        <v>4455</v>
      </c>
      <c r="F133" s="22"/>
      <c r="G133" s="23">
        <v>2.47</v>
      </c>
      <c r="H133" s="24"/>
      <c r="I133" s="24">
        <f t="shared" si="9"/>
        <v>2.47</v>
      </c>
      <c r="J133" s="20" t="s">
        <v>4083</v>
      </c>
      <c r="K133" s="24">
        <f t="shared" si="7"/>
        <v>7.41</v>
      </c>
      <c r="L133" s="29">
        <f t="shared" si="8"/>
        <v>37.05</v>
      </c>
      <c r="M133" s="20"/>
      <c r="N133" s="20"/>
    </row>
    <row r="134" spans="1:14">
      <c r="A134" s="20">
        <v>129</v>
      </c>
      <c r="B134" s="23" t="s">
        <v>4456</v>
      </c>
      <c r="C134" s="23" t="s">
        <v>18</v>
      </c>
      <c r="D134" s="23" t="s">
        <v>4457</v>
      </c>
      <c r="E134" s="22" t="s">
        <v>4458</v>
      </c>
      <c r="F134" s="22"/>
      <c r="G134" s="23">
        <v>1.56</v>
      </c>
      <c r="H134" s="24"/>
      <c r="I134" s="24">
        <f t="shared" si="9"/>
        <v>1.56</v>
      </c>
      <c r="J134" s="20" t="s">
        <v>4083</v>
      </c>
      <c r="K134" s="24">
        <f t="shared" si="7"/>
        <v>4.68</v>
      </c>
      <c r="L134" s="29">
        <f t="shared" si="8"/>
        <v>23.4</v>
      </c>
      <c r="M134" s="20"/>
      <c r="N134" s="20"/>
    </row>
    <row r="135" spans="1:14">
      <c r="A135" s="20">
        <v>130</v>
      </c>
      <c r="B135" s="23" t="s">
        <v>4459</v>
      </c>
      <c r="C135" s="23" t="s">
        <v>18</v>
      </c>
      <c r="D135" s="23" t="s">
        <v>4460</v>
      </c>
      <c r="E135" s="22" t="s">
        <v>4461</v>
      </c>
      <c r="F135" s="22"/>
      <c r="G135" s="23">
        <v>0.64</v>
      </c>
      <c r="H135" s="24"/>
      <c r="I135" s="24">
        <f t="shared" si="9"/>
        <v>0.64</v>
      </c>
      <c r="J135" s="20" t="s">
        <v>4083</v>
      </c>
      <c r="K135" s="24">
        <f t="shared" si="7"/>
        <v>1.92</v>
      </c>
      <c r="L135" s="29">
        <f t="shared" si="8"/>
        <v>9.6</v>
      </c>
      <c r="M135" s="20"/>
      <c r="N135" s="20"/>
    </row>
    <row r="136" spans="1:14">
      <c r="A136" s="20">
        <v>131</v>
      </c>
      <c r="B136" s="23" t="s">
        <v>4462</v>
      </c>
      <c r="C136" s="23" t="s">
        <v>18</v>
      </c>
      <c r="D136" s="23" t="s">
        <v>4463</v>
      </c>
      <c r="E136" s="22" t="s">
        <v>4464</v>
      </c>
      <c r="F136" s="22"/>
      <c r="G136" s="23">
        <v>3.74</v>
      </c>
      <c r="H136" s="24"/>
      <c r="I136" s="24">
        <f t="shared" si="9"/>
        <v>3.74</v>
      </c>
      <c r="J136" s="20" t="s">
        <v>4083</v>
      </c>
      <c r="K136" s="24">
        <f t="shared" si="7"/>
        <v>11.22</v>
      </c>
      <c r="L136" s="29">
        <f t="shared" si="8"/>
        <v>56.1</v>
      </c>
      <c r="M136" s="20"/>
      <c r="N136" s="20"/>
    </row>
    <row r="137" spans="1:14">
      <c r="A137" s="20">
        <v>132</v>
      </c>
      <c r="B137" s="23" t="s">
        <v>4465</v>
      </c>
      <c r="C137" s="23" t="s">
        <v>18</v>
      </c>
      <c r="D137" s="23" t="s">
        <v>4466</v>
      </c>
      <c r="E137" s="22" t="s">
        <v>4467</v>
      </c>
      <c r="F137" s="22"/>
      <c r="G137" s="23">
        <v>1.53</v>
      </c>
      <c r="H137" s="24"/>
      <c r="I137" s="24">
        <f t="shared" si="9"/>
        <v>1.53</v>
      </c>
      <c r="J137" s="20" t="s">
        <v>4083</v>
      </c>
      <c r="K137" s="24">
        <f t="shared" si="7"/>
        <v>4.59</v>
      </c>
      <c r="L137" s="29">
        <f t="shared" si="8"/>
        <v>22.95</v>
      </c>
      <c r="M137" s="20"/>
      <c r="N137" s="20"/>
    </row>
    <row r="138" spans="1:14">
      <c r="A138" s="20">
        <v>133</v>
      </c>
      <c r="B138" s="23" t="s">
        <v>4468</v>
      </c>
      <c r="C138" s="23" t="s">
        <v>18</v>
      </c>
      <c r="D138" s="23" t="s">
        <v>4469</v>
      </c>
      <c r="E138" s="22" t="s">
        <v>4470</v>
      </c>
      <c r="F138" s="22"/>
      <c r="G138" s="23">
        <v>3.86</v>
      </c>
      <c r="H138" s="24"/>
      <c r="I138" s="24">
        <f t="shared" si="9"/>
        <v>3.86</v>
      </c>
      <c r="J138" s="20" t="s">
        <v>4083</v>
      </c>
      <c r="K138" s="24">
        <f t="shared" si="7"/>
        <v>11.58</v>
      </c>
      <c r="L138" s="29">
        <f t="shared" si="8"/>
        <v>57.9</v>
      </c>
      <c r="M138" s="20"/>
      <c r="N138" s="20"/>
    </row>
    <row r="139" spans="1:14">
      <c r="A139" s="20">
        <v>134</v>
      </c>
      <c r="B139" s="23" t="s">
        <v>4471</v>
      </c>
      <c r="C139" s="23" t="s">
        <v>18</v>
      </c>
      <c r="D139" s="23" t="s">
        <v>4472</v>
      </c>
      <c r="E139" s="22" t="s">
        <v>4473</v>
      </c>
      <c r="F139" s="22"/>
      <c r="G139" s="23">
        <v>5.14</v>
      </c>
      <c r="H139" s="24"/>
      <c r="I139" s="24">
        <f t="shared" si="9"/>
        <v>5.14</v>
      </c>
      <c r="J139" s="20" t="s">
        <v>4083</v>
      </c>
      <c r="K139" s="24">
        <f t="shared" si="7"/>
        <v>15.42</v>
      </c>
      <c r="L139" s="29">
        <f t="shared" si="8"/>
        <v>77.1</v>
      </c>
      <c r="M139" s="20"/>
      <c r="N139" s="20"/>
    </row>
    <row r="140" spans="1:14">
      <c r="A140" s="20">
        <v>135</v>
      </c>
      <c r="B140" s="23" t="s">
        <v>4474</v>
      </c>
      <c r="C140" s="23" t="s">
        <v>18</v>
      </c>
      <c r="D140" s="23" t="s">
        <v>4475</v>
      </c>
      <c r="E140" s="22" t="s">
        <v>4476</v>
      </c>
      <c r="F140" s="22"/>
      <c r="G140" s="23">
        <v>1.57</v>
      </c>
      <c r="H140" s="24"/>
      <c r="I140" s="24">
        <f t="shared" si="9"/>
        <v>1.57</v>
      </c>
      <c r="J140" s="20" t="s">
        <v>4083</v>
      </c>
      <c r="K140" s="24">
        <f t="shared" si="7"/>
        <v>4.71</v>
      </c>
      <c r="L140" s="29">
        <f t="shared" si="8"/>
        <v>23.55</v>
      </c>
      <c r="M140" s="20"/>
      <c r="N140" s="20"/>
    </row>
    <row r="141" spans="1:14">
      <c r="A141" s="20">
        <v>136</v>
      </c>
      <c r="B141" s="23" t="s">
        <v>4477</v>
      </c>
      <c r="C141" s="23" t="s">
        <v>18</v>
      </c>
      <c r="D141" s="23" t="s">
        <v>4478</v>
      </c>
      <c r="E141" s="22" t="s">
        <v>4479</v>
      </c>
      <c r="F141" s="22"/>
      <c r="G141" s="23">
        <v>2.25</v>
      </c>
      <c r="H141" s="24"/>
      <c r="I141" s="24">
        <f t="shared" si="9"/>
        <v>2.25</v>
      </c>
      <c r="J141" s="20" t="s">
        <v>4079</v>
      </c>
      <c r="K141" s="24">
        <f t="shared" si="7"/>
        <v>6.75</v>
      </c>
      <c r="L141" s="29">
        <f t="shared" si="8"/>
        <v>33.75</v>
      </c>
      <c r="M141" s="20"/>
      <c r="N141" s="20"/>
    </row>
    <row r="142" spans="1:14">
      <c r="A142" s="20">
        <v>137</v>
      </c>
      <c r="B142" s="23" t="s">
        <v>4480</v>
      </c>
      <c r="C142" s="23" t="s">
        <v>18</v>
      </c>
      <c r="D142" s="23" t="s">
        <v>4481</v>
      </c>
      <c r="E142" s="22" t="s">
        <v>4482</v>
      </c>
      <c r="F142" s="22"/>
      <c r="G142" s="23">
        <v>3.36</v>
      </c>
      <c r="H142" s="24"/>
      <c r="I142" s="24">
        <f t="shared" si="9"/>
        <v>3.36</v>
      </c>
      <c r="J142" s="20" t="s">
        <v>4079</v>
      </c>
      <c r="K142" s="24">
        <f t="shared" si="7"/>
        <v>10.08</v>
      </c>
      <c r="L142" s="29">
        <f t="shared" si="8"/>
        <v>50.4</v>
      </c>
      <c r="M142" s="20"/>
      <c r="N142" s="20"/>
    </row>
    <row r="143" customFormat="1" spans="1:14">
      <c r="A143" s="20">
        <v>138</v>
      </c>
      <c r="B143" s="23" t="s">
        <v>4483</v>
      </c>
      <c r="C143" s="23" t="s">
        <v>18</v>
      </c>
      <c r="D143" s="23" t="s">
        <v>4484</v>
      </c>
      <c r="E143" s="22" t="s">
        <v>4485</v>
      </c>
      <c r="F143" s="22"/>
      <c r="G143" s="23">
        <v>4.02</v>
      </c>
      <c r="H143" s="24"/>
      <c r="I143" s="24">
        <f t="shared" si="9"/>
        <v>4.02</v>
      </c>
      <c r="J143" s="20" t="s">
        <v>4079</v>
      </c>
      <c r="K143" s="24">
        <f t="shared" si="7"/>
        <v>12.06</v>
      </c>
      <c r="L143" s="29">
        <f t="shared" si="8"/>
        <v>60.3</v>
      </c>
      <c r="M143" s="20"/>
      <c r="N143" s="20"/>
    </row>
    <row r="144" customFormat="1" spans="1:14">
      <c r="A144" s="20">
        <v>139</v>
      </c>
      <c r="B144" s="23" t="s">
        <v>4486</v>
      </c>
      <c r="C144" s="23" t="s">
        <v>18</v>
      </c>
      <c r="D144" s="23" t="s">
        <v>4487</v>
      </c>
      <c r="E144" s="22" t="s">
        <v>4488</v>
      </c>
      <c r="F144" s="22"/>
      <c r="G144" s="23">
        <v>4.56</v>
      </c>
      <c r="H144" s="24"/>
      <c r="I144" s="24">
        <f t="shared" si="9"/>
        <v>4.56</v>
      </c>
      <c r="J144" s="20" t="s">
        <v>4079</v>
      </c>
      <c r="K144" s="24">
        <f t="shared" si="7"/>
        <v>13.68</v>
      </c>
      <c r="L144" s="29">
        <f t="shared" si="8"/>
        <v>68.4</v>
      </c>
      <c r="M144" s="20"/>
      <c r="N144" s="20"/>
    </row>
    <row r="145" s="37" customFormat="1" spans="1:14">
      <c r="A145" s="38" t="s">
        <v>16</v>
      </c>
      <c r="B145" s="38"/>
      <c r="C145" s="39" t="s">
        <v>187</v>
      </c>
      <c r="D145" s="38" t="s">
        <v>188</v>
      </c>
      <c r="E145" s="38" t="s">
        <v>189</v>
      </c>
      <c r="F145" s="38"/>
      <c r="G145" s="40">
        <f>SUM(G6:G144)</f>
        <v>468.98</v>
      </c>
      <c r="H145" s="24"/>
      <c r="I145" s="24">
        <f t="shared" si="9"/>
        <v>468.98</v>
      </c>
      <c r="J145" s="20"/>
      <c r="K145" s="24">
        <f t="shared" ref="K145" si="10">I145*3</f>
        <v>1406.94</v>
      </c>
      <c r="L145" s="29">
        <f t="shared" ref="L145" si="11">I145*15</f>
        <v>7034.7</v>
      </c>
      <c r="M145" s="20"/>
      <c r="N145" s="20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200"/>
  <sheetViews>
    <sheetView topLeftCell="A6" workbookViewId="0">
      <selection activeCell="P18" sqref="P18"/>
    </sheetView>
  </sheetViews>
  <sheetFormatPr defaultColWidth="9" defaultRowHeight="13.5"/>
  <cols>
    <col min="1" max="1" width="5.5" style="1" customWidth="1"/>
    <col min="2" max="2" width="9" style="1"/>
    <col min="3" max="3" width="17.75" style="2" customWidth="1"/>
    <col min="4" max="4" width="21.75" style="1" customWidth="1"/>
    <col min="5" max="5" width="11.375" style="1" customWidth="1"/>
    <col min="6" max="6" width="5.125" style="1" customWidth="1"/>
    <col min="7" max="7" width="7.625" style="1" customWidth="1"/>
    <col min="8" max="8" width="5.375" style="3" customWidth="1"/>
    <col min="9" max="9" width="9" style="1"/>
    <col min="10" max="10" width="11.25" style="1" customWidth="1"/>
    <col min="11" max="11" width="9" style="3"/>
    <col min="12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4489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1" t="s">
        <v>4490</v>
      </c>
      <c r="C6" s="21" t="s">
        <v>18</v>
      </c>
      <c r="D6" s="21" t="s">
        <v>4491</v>
      </c>
      <c r="E6" s="22" t="s">
        <v>4492</v>
      </c>
      <c r="F6" s="22"/>
      <c r="G6" s="21">
        <v>3.85</v>
      </c>
      <c r="H6" s="24"/>
      <c r="I6" s="24">
        <f t="shared" ref="I6:I49" si="0">G6</f>
        <v>3.85</v>
      </c>
      <c r="J6" s="20" t="s">
        <v>4493</v>
      </c>
      <c r="K6" s="24">
        <f>I6*3</f>
        <v>11.55</v>
      </c>
      <c r="L6" s="29">
        <f>I6*15</f>
        <v>57.75</v>
      </c>
      <c r="M6" s="20"/>
      <c r="N6" s="20"/>
    </row>
    <row r="7" spans="1:14">
      <c r="A7" s="20">
        <v>2</v>
      </c>
      <c r="B7" s="21" t="s">
        <v>4494</v>
      </c>
      <c r="C7" s="21" t="s">
        <v>18</v>
      </c>
      <c r="D7" s="21" t="s">
        <v>4495</v>
      </c>
      <c r="E7" s="22" t="s">
        <v>4496</v>
      </c>
      <c r="F7" s="22"/>
      <c r="G7" s="21">
        <v>3.31</v>
      </c>
      <c r="H7" s="24"/>
      <c r="I7" s="24">
        <f t="shared" si="0"/>
        <v>3.31</v>
      </c>
      <c r="J7" s="20" t="s">
        <v>4493</v>
      </c>
      <c r="K7" s="24">
        <f t="shared" ref="K7:K70" si="1">I7*3</f>
        <v>9.93</v>
      </c>
      <c r="L7" s="29">
        <f t="shared" ref="L7:L70" si="2">I7*15</f>
        <v>49.65</v>
      </c>
      <c r="M7" s="20"/>
      <c r="N7" s="20"/>
    </row>
    <row r="8" spans="1:14">
      <c r="A8" s="20">
        <v>3</v>
      </c>
      <c r="B8" s="21" t="s">
        <v>4497</v>
      </c>
      <c r="C8" s="21" t="s">
        <v>18</v>
      </c>
      <c r="D8" s="21" t="s">
        <v>4498</v>
      </c>
      <c r="E8" s="22" t="s">
        <v>4499</v>
      </c>
      <c r="F8" s="22"/>
      <c r="G8" s="21">
        <v>6.02</v>
      </c>
      <c r="H8" s="24"/>
      <c r="I8" s="24">
        <f t="shared" si="0"/>
        <v>6.02</v>
      </c>
      <c r="J8" s="20" t="s">
        <v>4493</v>
      </c>
      <c r="K8" s="24">
        <f t="shared" si="1"/>
        <v>18.06</v>
      </c>
      <c r="L8" s="29">
        <f t="shared" si="2"/>
        <v>90.3</v>
      </c>
      <c r="M8" s="20"/>
      <c r="N8" s="20"/>
    </row>
    <row r="9" spans="1:14">
      <c r="A9" s="20">
        <v>4</v>
      </c>
      <c r="B9" s="21" t="s">
        <v>4500</v>
      </c>
      <c r="C9" s="21" t="s">
        <v>18</v>
      </c>
      <c r="D9" s="21" t="s">
        <v>4501</v>
      </c>
      <c r="E9" s="22" t="s">
        <v>4502</v>
      </c>
      <c r="F9" s="22"/>
      <c r="G9" s="21">
        <v>4.46</v>
      </c>
      <c r="H9" s="24"/>
      <c r="I9" s="24">
        <f t="shared" si="0"/>
        <v>4.46</v>
      </c>
      <c r="J9" s="20" t="s">
        <v>4493</v>
      </c>
      <c r="K9" s="24">
        <f t="shared" si="1"/>
        <v>13.38</v>
      </c>
      <c r="L9" s="29">
        <f t="shared" si="2"/>
        <v>66.9</v>
      </c>
      <c r="M9" s="20"/>
      <c r="N9" s="20"/>
    </row>
    <row r="10" spans="1:14">
      <c r="A10" s="20">
        <v>5</v>
      </c>
      <c r="B10" s="21" t="s">
        <v>4503</v>
      </c>
      <c r="C10" s="21" t="s">
        <v>18</v>
      </c>
      <c r="D10" s="21" t="s">
        <v>4504</v>
      </c>
      <c r="E10" s="22" t="s">
        <v>4505</v>
      </c>
      <c r="F10" s="22"/>
      <c r="G10" s="21">
        <v>2.02</v>
      </c>
      <c r="H10" s="24"/>
      <c r="I10" s="24">
        <f t="shared" si="0"/>
        <v>2.02</v>
      </c>
      <c r="J10" s="20" t="s">
        <v>4493</v>
      </c>
      <c r="K10" s="24">
        <f t="shared" si="1"/>
        <v>6.06</v>
      </c>
      <c r="L10" s="29">
        <f t="shared" si="2"/>
        <v>30.3</v>
      </c>
      <c r="M10" s="20"/>
      <c r="N10" s="20"/>
    </row>
    <row r="11" spans="1:14">
      <c r="A11" s="20">
        <v>6</v>
      </c>
      <c r="B11" s="21" t="s">
        <v>4506</v>
      </c>
      <c r="C11" s="21" t="s">
        <v>18</v>
      </c>
      <c r="D11" s="21" t="s">
        <v>4507</v>
      </c>
      <c r="E11" s="22" t="s">
        <v>4508</v>
      </c>
      <c r="F11" s="22"/>
      <c r="G11" s="21">
        <v>6.24</v>
      </c>
      <c r="H11" s="24"/>
      <c r="I11" s="24">
        <f t="shared" si="0"/>
        <v>6.24</v>
      </c>
      <c r="J11" s="20" t="s">
        <v>4493</v>
      </c>
      <c r="K11" s="24">
        <f t="shared" si="1"/>
        <v>18.72</v>
      </c>
      <c r="L11" s="29">
        <f t="shared" si="2"/>
        <v>93.6</v>
      </c>
      <c r="M11" s="20"/>
      <c r="N11" s="20"/>
    </row>
    <row r="12" spans="1:14">
      <c r="A12" s="20">
        <v>7</v>
      </c>
      <c r="B12" s="21" t="s">
        <v>4509</v>
      </c>
      <c r="C12" s="21" t="s">
        <v>18</v>
      </c>
      <c r="D12" s="21" t="s">
        <v>4510</v>
      </c>
      <c r="E12" s="22" t="s">
        <v>4511</v>
      </c>
      <c r="F12" s="22"/>
      <c r="G12" s="21">
        <v>4.36</v>
      </c>
      <c r="H12" s="24"/>
      <c r="I12" s="24">
        <f t="shared" si="0"/>
        <v>4.36</v>
      </c>
      <c r="J12" s="20" t="s">
        <v>4493</v>
      </c>
      <c r="K12" s="24">
        <f t="shared" si="1"/>
        <v>13.08</v>
      </c>
      <c r="L12" s="29">
        <f t="shared" si="2"/>
        <v>65.4</v>
      </c>
      <c r="M12" s="20"/>
      <c r="N12" s="20"/>
    </row>
    <row r="13" spans="1:14">
      <c r="A13" s="20">
        <v>8</v>
      </c>
      <c r="B13" s="21" t="s">
        <v>4512</v>
      </c>
      <c r="C13" s="21" t="s">
        <v>18</v>
      </c>
      <c r="D13" s="21" t="s">
        <v>4513</v>
      </c>
      <c r="E13" s="22" t="s">
        <v>4514</v>
      </c>
      <c r="F13" s="22"/>
      <c r="G13" s="21">
        <v>7.39</v>
      </c>
      <c r="H13" s="24"/>
      <c r="I13" s="24">
        <f t="shared" si="0"/>
        <v>7.39</v>
      </c>
      <c r="J13" s="20" t="s">
        <v>4493</v>
      </c>
      <c r="K13" s="24">
        <f t="shared" si="1"/>
        <v>22.17</v>
      </c>
      <c r="L13" s="29">
        <f t="shared" si="2"/>
        <v>110.85</v>
      </c>
      <c r="M13" s="20"/>
      <c r="N13" s="20"/>
    </row>
    <row r="14" spans="1:14">
      <c r="A14" s="20">
        <v>9</v>
      </c>
      <c r="B14" s="21" t="s">
        <v>4515</v>
      </c>
      <c r="C14" s="21" t="s">
        <v>18</v>
      </c>
      <c r="D14" s="21" t="s">
        <v>4516</v>
      </c>
      <c r="E14" s="22" t="s">
        <v>4517</v>
      </c>
      <c r="F14" s="22"/>
      <c r="G14" s="21">
        <v>3.45</v>
      </c>
      <c r="H14" s="24"/>
      <c r="I14" s="24">
        <f t="shared" si="0"/>
        <v>3.45</v>
      </c>
      <c r="J14" s="20" t="s">
        <v>4493</v>
      </c>
      <c r="K14" s="24">
        <f t="shared" si="1"/>
        <v>10.35</v>
      </c>
      <c r="L14" s="29">
        <f t="shared" si="2"/>
        <v>51.75</v>
      </c>
      <c r="M14" s="20"/>
      <c r="N14" s="20"/>
    </row>
    <row r="15" spans="1:14">
      <c r="A15" s="20">
        <v>10</v>
      </c>
      <c r="B15" s="21" t="s">
        <v>4518</v>
      </c>
      <c r="C15" s="21" t="s">
        <v>18</v>
      </c>
      <c r="D15" s="21" t="s">
        <v>4519</v>
      </c>
      <c r="E15" s="22" t="s">
        <v>4520</v>
      </c>
      <c r="F15" s="22"/>
      <c r="G15" s="21">
        <v>3.92</v>
      </c>
      <c r="H15" s="24"/>
      <c r="I15" s="24">
        <f t="shared" si="0"/>
        <v>3.92</v>
      </c>
      <c r="J15" s="20" t="s">
        <v>4493</v>
      </c>
      <c r="K15" s="24">
        <f t="shared" si="1"/>
        <v>11.76</v>
      </c>
      <c r="L15" s="29">
        <f t="shared" si="2"/>
        <v>58.8</v>
      </c>
      <c r="M15" s="20"/>
      <c r="N15" s="20"/>
    </row>
    <row r="16" spans="1:14">
      <c r="A16" s="20">
        <v>11</v>
      </c>
      <c r="B16" s="21" t="s">
        <v>4521</v>
      </c>
      <c r="C16" s="21" t="s">
        <v>18</v>
      </c>
      <c r="D16" s="21" t="s">
        <v>4522</v>
      </c>
      <c r="E16" s="22" t="s">
        <v>4523</v>
      </c>
      <c r="F16" s="22"/>
      <c r="G16" s="21">
        <v>6.01</v>
      </c>
      <c r="H16" s="24"/>
      <c r="I16" s="24">
        <f t="shared" si="0"/>
        <v>6.01</v>
      </c>
      <c r="J16" s="20" t="s">
        <v>4524</v>
      </c>
      <c r="K16" s="24">
        <f t="shared" si="1"/>
        <v>18.03</v>
      </c>
      <c r="L16" s="29">
        <f t="shared" si="2"/>
        <v>90.15</v>
      </c>
      <c r="M16" s="20"/>
      <c r="N16" s="20"/>
    </row>
    <row r="17" spans="1:14">
      <c r="A17" s="20">
        <v>12</v>
      </c>
      <c r="B17" s="21" t="s">
        <v>4525</v>
      </c>
      <c r="C17" s="21" t="s">
        <v>18</v>
      </c>
      <c r="D17" s="21" t="s">
        <v>4526</v>
      </c>
      <c r="E17" s="22" t="s">
        <v>4527</v>
      </c>
      <c r="F17" s="22"/>
      <c r="G17" s="21">
        <v>8.42</v>
      </c>
      <c r="H17" s="24"/>
      <c r="I17" s="24">
        <f t="shared" si="0"/>
        <v>8.42</v>
      </c>
      <c r="J17" s="20" t="s">
        <v>4524</v>
      </c>
      <c r="K17" s="24">
        <f t="shared" si="1"/>
        <v>25.26</v>
      </c>
      <c r="L17" s="29">
        <f t="shared" si="2"/>
        <v>126.3</v>
      </c>
      <c r="M17" s="20"/>
      <c r="N17" s="20"/>
    </row>
    <row r="18" spans="1:14">
      <c r="A18" s="20">
        <v>13</v>
      </c>
      <c r="B18" s="21" t="s">
        <v>4528</v>
      </c>
      <c r="C18" s="21" t="s">
        <v>18</v>
      </c>
      <c r="D18" s="21" t="s">
        <v>4529</v>
      </c>
      <c r="E18" s="22" t="s">
        <v>4530</v>
      </c>
      <c r="F18" s="22"/>
      <c r="G18" s="21">
        <v>10.64</v>
      </c>
      <c r="H18" s="24"/>
      <c r="I18" s="24">
        <f t="shared" si="0"/>
        <v>10.64</v>
      </c>
      <c r="J18" s="20" t="s">
        <v>4524</v>
      </c>
      <c r="K18" s="24">
        <f t="shared" si="1"/>
        <v>31.92</v>
      </c>
      <c r="L18" s="29">
        <f t="shared" si="2"/>
        <v>159.6</v>
      </c>
      <c r="M18" s="20"/>
      <c r="N18" s="20"/>
    </row>
    <row r="19" spans="1:14">
      <c r="A19" s="20">
        <v>14</v>
      </c>
      <c r="B19" s="21" t="s">
        <v>4531</v>
      </c>
      <c r="C19" s="21" t="s">
        <v>18</v>
      </c>
      <c r="D19" s="21" t="s">
        <v>4532</v>
      </c>
      <c r="E19" s="22" t="s">
        <v>4533</v>
      </c>
      <c r="F19" s="22"/>
      <c r="G19" s="21">
        <v>3.13</v>
      </c>
      <c r="H19" s="24"/>
      <c r="I19" s="24">
        <f t="shared" si="0"/>
        <v>3.13</v>
      </c>
      <c r="J19" s="20" t="s">
        <v>4524</v>
      </c>
      <c r="K19" s="24">
        <f t="shared" si="1"/>
        <v>9.39</v>
      </c>
      <c r="L19" s="29">
        <f t="shared" si="2"/>
        <v>46.95</v>
      </c>
      <c r="M19" s="20"/>
      <c r="N19" s="20"/>
    </row>
    <row r="20" spans="1:14">
      <c r="A20" s="20">
        <v>15</v>
      </c>
      <c r="B20" s="21" t="s">
        <v>4534</v>
      </c>
      <c r="C20" s="21" t="s">
        <v>18</v>
      </c>
      <c r="D20" s="21" t="s">
        <v>4535</v>
      </c>
      <c r="E20" s="22" t="s">
        <v>4536</v>
      </c>
      <c r="F20" s="22"/>
      <c r="G20" s="21">
        <v>1.53</v>
      </c>
      <c r="H20" s="24"/>
      <c r="I20" s="24">
        <f t="shared" si="0"/>
        <v>1.53</v>
      </c>
      <c r="J20" s="20" t="s">
        <v>4524</v>
      </c>
      <c r="K20" s="24">
        <f t="shared" si="1"/>
        <v>4.59</v>
      </c>
      <c r="L20" s="29">
        <f t="shared" si="2"/>
        <v>22.95</v>
      </c>
      <c r="M20" s="20"/>
      <c r="N20" s="20"/>
    </row>
    <row r="21" spans="1:14">
      <c r="A21" s="20">
        <v>16</v>
      </c>
      <c r="B21" s="21" t="s">
        <v>4537</v>
      </c>
      <c r="C21" s="21" t="s">
        <v>18</v>
      </c>
      <c r="D21" s="21" t="s">
        <v>4538</v>
      </c>
      <c r="E21" s="22" t="s">
        <v>4539</v>
      </c>
      <c r="F21" s="22"/>
      <c r="G21" s="21">
        <v>2.56</v>
      </c>
      <c r="H21" s="24"/>
      <c r="I21" s="24">
        <f t="shared" si="0"/>
        <v>2.56</v>
      </c>
      <c r="J21" s="20" t="s">
        <v>4524</v>
      </c>
      <c r="K21" s="24">
        <f t="shared" si="1"/>
        <v>7.68</v>
      </c>
      <c r="L21" s="29">
        <f t="shared" si="2"/>
        <v>38.4</v>
      </c>
      <c r="M21" s="20"/>
      <c r="N21" s="20"/>
    </row>
    <row r="22" spans="1:14">
      <c r="A22" s="20">
        <v>17</v>
      </c>
      <c r="B22" s="21" t="s">
        <v>4540</v>
      </c>
      <c r="C22" s="21" t="s">
        <v>18</v>
      </c>
      <c r="D22" s="21" t="s">
        <v>4541</v>
      </c>
      <c r="E22" s="22" t="s">
        <v>4542</v>
      </c>
      <c r="F22" s="22"/>
      <c r="G22" s="21">
        <v>5.73</v>
      </c>
      <c r="H22" s="24"/>
      <c r="I22" s="24">
        <f t="shared" si="0"/>
        <v>5.73</v>
      </c>
      <c r="J22" s="20" t="s">
        <v>4524</v>
      </c>
      <c r="K22" s="24">
        <f t="shared" si="1"/>
        <v>17.19</v>
      </c>
      <c r="L22" s="29">
        <f t="shared" si="2"/>
        <v>85.95</v>
      </c>
      <c r="M22" s="20"/>
      <c r="N22" s="20"/>
    </row>
    <row r="23" spans="1:14">
      <c r="A23" s="20">
        <v>18</v>
      </c>
      <c r="B23" s="21" t="s">
        <v>4543</v>
      </c>
      <c r="C23" s="21" t="s">
        <v>18</v>
      </c>
      <c r="D23" s="21" t="s">
        <v>4544</v>
      </c>
      <c r="E23" s="22" t="s">
        <v>4545</v>
      </c>
      <c r="F23" s="22"/>
      <c r="G23" s="21">
        <v>3.64</v>
      </c>
      <c r="H23" s="24"/>
      <c r="I23" s="24">
        <f t="shared" si="0"/>
        <v>3.64</v>
      </c>
      <c r="J23" s="20" t="s">
        <v>4524</v>
      </c>
      <c r="K23" s="24">
        <f t="shared" si="1"/>
        <v>10.92</v>
      </c>
      <c r="L23" s="29">
        <f t="shared" si="2"/>
        <v>54.6</v>
      </c>
      <c r="M23" s="20"/>
      <c r="N23" s="20"/>
    </row>
    <row r="24" spans="1:14">
      <c r="A24" s="20">
        <v>19</v>
      </c>
      <c r="B24" s="21" t="s">
        <v>4546</v>
      </c>
      <c r="C24" s="21" t="s">
        <v>18</v>
      </c>
      <c r="D24" s="21" t="s">
        <v>4547</v>
      </c>
      <c r="E24" s="22" t="s">
        <v>4548</v>
      </c>
      <c r="F24" s="22"/>
      <c r="G24" s="21">
        <v>4.81</v>
      </c>
      <c r="H24" s="24"/>
      <c r="I24" s="24">
        <f t="shared" si="0"/>
        <v>4.81</v>
      </c>
      <c r="J24" s="20" t="s">
        <v>4524</v>
      </c>
      <c r="K24" s="24">
        <f t="shared" si="1"/>
        <v>14.43</v>
      </c>
      <c r="L24" s="29">
        <f t="shared" si="2"/>
        <v>72.15</v>
      </c>
      <c r="M24" s="20"/>
      <c r="N24" s="20"/>
    </row>
    <row r="25" spans="1:14">
      <c r="A25" s="20">
        <v>20</v>
      </c>
      <c r="B25" s="21" t="s">
        <v>4549</v>
      </c>
      <c r="C25" s="21" t="s">
        <v>18</v>
      </c>
      <c r="D25" s="21" t="s">
        <v>4550</v>
      </c>
      <c r="E25" s="22" t="s">
        <v>434</v>
      </c>
      <c r="F25" s="22"/>
      <c r="G25" s="21">
        <v>3.84</v>
      </c>
      <c r="H25" s="24"/>
      <c r="I25" s="24">
        <f t="shared" si="0"/>
        <v>3.84</v>
      </c>
      <c r="J25" s="20" t="s">
        <v>4524</v>
      </c>
      <c r="K25" s="24">
        <f t="shared" si="1"/>
        <v>11.52</v>
      </c>
      <c r="L25" s="29">
        <f t="shared" si="2"/>
        <v>57.6</v>
      </c>
      <c r="M25" s="20"/>
      <c r="N25" s="20"/>
    </row>
    <row r="26" spans="1:14">
      <c r="A26" s="20">
        <v>21</v>
      </c>
      <c r="B26" s="21" t="s">
        <v>4551</v>
      </c>
      <c r="C26" s="21" t="s">
        <v>18</v>
      </c>
      <c r="D26" s="21" t="s">
        <v>4552</v>
      </c>
      <c r="E26" s="22" t="s">
        <v>4553</v>
      </c>
      <c r="F26" s="22"/>
      <c r="G26" s="21">
        <v>1.78</v>
      </c>
      <c r="H26" s="24"/>
      <c r="I26" s="24">
        <f t="shared" si="0"/>
        <v>1.78</v>
      </c>
      <c r="J26" s="20" t="s">
        <v>4524</v>
      </c>
      <c r="K26" s="24">
        <f t="shared" si="1"/>
        <v>5.34</v>
      </c>
      <c r="L26" s="29">
        <f t="shared" si="2"/>
        <v>26.7</v>
      </c>
      <c r="M26" s="20"/>
      <c r="N26" s="20"/>
    </row>
    <row r="27" spans="1:14">
      <c r="A27" s="20">
        <v>22</v>
      </c>
      <c r="B27" s="21" t="s">
        <v>4554</v>
      </c>
      <c r="C27" s="21" t="s">
        <v>18</v>
      </c>
      <c r="D27" s="21" t="s">
        <v>4555</v>
      </c>
      <c r="E27" s="22" t="s">
        <v>4556</v>
      </c>
      <c r="F27" s="22"/>
      <c r="G27" s="21">
        <v>1.55</v>
      </c>
      <c r="H27" s="24"/>
      <c r="I27" s="24">
        <f t="shared" si="0"/>
        <v>1.55</v>
      </c>
      <c r="J27" s="20" t="s">
        <v>4524</v>
      </c>
      <c r="K27" s="24">
        <f t="shared" si="1"/>
        <v>4.65</v>
      </c>
      <c r="L27" s="29">
        <f t="shared" si="2"/>
        <v>23.25</v>
      </c>
      <c r="M27" s="20"/>
      <c r="N27" s="20"/>
    </row>
    <row r="28" spans="1:14">
      <c r="A28" s="20">
        <v>23</v>
      </c>
      <c r="B28" s="21" t="s">
        <v>4557</v>
      </c>
      <c r="C28" s="21" t="s">
        <v>18</v>
      </c>
      <c r="D28" s="21" t="s">
        <v>4558</v>
      </c>
      <c r="E28" s="22" t="s">
        <v>4559</v>
      </c>
      <c r="F28" s="22"/>
      <c r="G28" s="21">
        <v>6.95</v>
      </c>
      <c r="H28" s="24"/>
      <c r="I28" s="24">
        <f t="shared" si="0"/>
        <v>6.95</v>
      </c>
      <c r="J28" s="20" t="s">
        <v>4524</v>
      </c>
      <c r="K28" s="24">
        <f t="shared" si="1"/>
        <v>20.85</v>
      </c>
      <c r="L28" s="29">
        <f t="shared" si="2"/>
        <v>104.25</v>
      </c>
      <c r="M28" s="20"/>
      <c r="N28" s="20"/>
    </row>
    <row r="29" spans="1:14">
      <c r="A29" s="20">
        <v>24</v>
      </c>
      <c r="B29" s="21" t="s">
        <v>4560</v>
      </c>
      <c r="C29" s="21" t="s">
        <v>18</v>
      </c>
      <c r="D29" s="21" t="s">
        <v>4561</v>
      </c>
      <c r="E29" s="22" t="s">
        <v>4562</v>
      </c>
      <c r="F29" s="22"/>
      <c r="G29" s="21">
        <v>2.45</v>
      </c>
      <c r="H29" s="24"/>
      <c r="I29" s="24">
        <f t="shared" si="0"/>
        <v>2.45</v>
      </c>
      <c r="J29" s="20" t="s">
        <v>4524</v>
      </c>
      <c r="K29" s="24">
        <f t="shared" si="1"/>
        <v>7.35</v>
      </c>
      <c r="L29" s="29">
        <f t="shared" si="2"/>
        <v>36.75</v>
      </c>
      <c r="M29" s="20"/>
      <c r="N29" s="20"/>
    </row>
    <row r="30" spans="1:14">
      <c r="A30" s="20">
        <v>25</v>
      </c>
      <c r="B30" s="21" t="s">
        <v>4563</v>
      </c>
      <c r="C30" s="21" t="s">
        <v>18</v>
      </c>
      <c r="D30" s="21" t="s">
        <v>4564</v>
      </c>
      <c r="E30" s="22" t="s">
        <v>4565</v>
      </c>
      <c r="F30" s="22"/>
      <c r="G30" s="21">
        <v>5.56</v>
      </c>
      <c r="H30" s="24"/>
      <c r="I30" s="24">
        <f t="shared" si="0"/>
        <v>5.56</v>
      </c>
      <c r="J30" s="20" t="s">
        <v>4493</v>
      </c>
      <c r="K30" s="24">
        <f t="shared" si="1"/>
        <v>16.68</v>
      </c>
      <c r="L30" s="29">
        <f t="shared" si="2"/>
        <v>83.4</v>
      </c>
      <c r="M30" s="20"/>
      <c r="N30" s="20"/>
    </row>
    <row r="31" spans="1:14">
      <c r="A31" s="20">
        <v>26</v>
      </c>
      <c r="B31" s="21" t="s">
        <v>4566</v>
      </c>
      <c r="C31" s="21" t="s">
        <v>18</v>
      </c>
      <c r="D31" s="21" t="s">
        <v>4567</v>
      </c>
      <c r="E31" s="22" t="s">
        <v>4568</v>
      </c>
      <c r="F31" s="22"/>
      <c r="G31" s="21">
        <v>8.46</v>
      </c>
      <c r="H31" s="24"/>
      <c r="I31" s="24">
        <f t="shared" si="0"/>
        <v>8.46</v>
      </c>
      <c r="J31" s="20" t="s">
        <v>4493</v>
      </c>
      <c r="K31" s="24">
        <f t="shared" si="1"/>
        <v>25.38</v>
      </c>
      <c r="L31" s="29">
        <f t="shared" si="2"/>
        <v>126.9</v>
      </c>
      <c r="M31" s="20"/>
      <c r="N31" s="20"/>
    </row>
    <row r="32" spans="1:14">
      <c r="A32" s="20">
        <v>27</v>
      </c>
      <c r="B32" s="21" t="s">
        <v>4569</v>
      </c>
      <c r="C32" s="21" t="s">
        <v>18</v>
      </c>
      <c r="D32" s="21" t="s">
        <v>4570</v>
      </c>
      <c r="E32" s="22" t="s">
        <v>4571</v>
      </c>
      <c r="F32" s="22"/>
      <c r="G32" s="21">
        <v>4.96</v>
      </c>
      <c r="H32" s="24"/>
      <c r="I32" s="24">
        <f t="shared" si="0"/>
        <v>4.96</v>
      </c>
      <c r="J32" s="20" t="s">
        <v>4493</v>
      </c>
      <c r="K32" s="24">
        <f t="shared" si="1"/>
        <v>14.88</v>
      </c>
      <c r="L32" s="29">
        <f t="shared" si="2"/>
        <v>74.4</v>
      </c>
      <c r="M32" s="20"/>
      <c r="N32" s="20"/>
    </row>
    <row r="33" spans="1:14">
      <c r="A33" s="20">
        <v>28</v>
      </c>
      <c r="B33" s="21" t="s">
        <v>4572</v>
      </c>
      <c r="C33" s="21" t="s">
        <v>18</v>
      </c>
      <c r="D33" s="21" t="s">
        <v>4573</v>
      </c>
      <c r="E33" s="22" t="s">
        <v>4574</v>
      </c>
      <c r="F33" s="22"/>
      <c r="G33" s="21">
        <v>0.33</v>
      </c>
      <c r="H33" s="24"/>
      <c r="I33" s="24">
        <f t="shared" si="0"/>
        <v>0.33</v>
      </c>
      <c r="J33" s="20" t="s">
        <v>4493</v>
      </c>
      <c r="K33" s="24">
        <f t="shared" si="1"/>
        <v>0.99</v>
      </c>
      <c r="L33" s="29">
        <f t="shared" si="2"/>
        <v>4.95</v>
      </c>
      <c r="M33" s="20"/>
      <c r="N33" s="20"/>
    </row>
    <row r="34" spans="1:14">
      <c r="A34" s="20">
        <v>29</v>
      </c>
      <c r="B34" s="21" t="s">
        <v>4575</v>
      </c>
      <c r="C34" s="21" t="s">
        <v>18</v>
      </c>
      <c r="D34" s="21" t="s">
        <v>4576</v>
      </c>
      <c r="E34" s="22" t="s">
        <v>4577</v>
      </c>
      <c r="F34" s="22"/>
      <c r="G34" s="21">
        <v>3.07</v>
      </c>
      <c r="H34" s="24"/>
      <c r="I34" s="24">
        <f t="shared" si="0"/>
        <v>3.07</v>
      </c>
      <c r="J34" s="20" t="s">
        <v>4493</v>
      </c>
      <c r="K34" s="24">
        <f t="shared" si="1"/>
        <v>9.21</v>
      </c>
      <c r="L34" s="29">
        <f t="shared" si="2"/>
        <v>46.05</v>
      </c>
      <c r="M34" s="20"/>
      <c r="N34" s="20"/>
    </row>
    <row r="35" spans="1:14">
      <c r="A35" s="20">
        <v>30</v>
      </c>
      <c r="B35" s="21" t="s">
        <v>4578</v>
      </c>
      <c r="C35" s="21" t="s">
        <v>18</v>
      </c>
      <c r="D35" s="21" t="s">
        <v>4579</v>
      </c>
      <c r="E35" s="22" t="s">
        <v>4580</v>
      </c>
      <c r="F35" s="22"/>
      <c r="G35" s="21">
        <v>3.67</v>
      </c>
      <c r="H35" s="24"/>
      <c r="I35" s="24">
        <f t="shared" si="0"/>
        <v>3.67</v>
      </c>
      <c r="J35" s="20" t="s">
        <v>4493</v>
      </c>
      <c r="K35" s="24">
        <f t="shared" si="1"/>
        <v>11.01</v>
      </c>
      <c r="L35" s="29">
        <f t="shared" si="2"/>
        <v>55.05</v>
      </c>
      <c r="M35" s="20"/>
      <c r="N35" s="20"/>
    </row>
    <row r="36" spans="1:14">
      <c r="A36" s="20">
        <v>31</v>
      </c>
      <c r="B36" s="21" t="s">
        <v>4581</v>
      </c>
      <c r="C36" s="21" t="s">
        <v>18</v>
      </c>
      <c r="D36" s="21" t="s">
        <v>4582</v>
      </c>
      <c r="E36" s="22" t="s">
        <v>4583</v>
      </c>
      <c r="F36" s="22"/>
      <c r="G36" s="21">
        <v>4.6</v>
      </c>
      <c r="H36" s="24"/>
      <c r="I36" s="24">
        <f t="shared" si="0"/>
        <v>4.6</v>
      </c>
      <c r="J36" s="20" t="s">
        <v>4493</v>
      </c>
      <c r="K36" s="24">
        <f t="shared" si="1"/>
        <v>13.8</v>
      </c>
      <c r="L36" s="29">
        <f t="shared" si="2"/>
        <v>69</v>
      </c>
      <c r="M36" s="20"/>
      <c r="N36" s="20"/>
    </row>
    <row r="37" spans="1:14">
      <c r="A37" s="20">
        <v>32</v>
      </c>
      <c r="B37" s="21" t="s">
        <v>4584</v>
      </c>
      <c r="C37" s="21" t="s">
        <v>18</v>
      </c>
      <c r="D37" s="21" t="s">
        <v>4585</v>
      </c>
      <c r="E37" s="22" t="s">
        <v>4586</v>
      </c>
      <c r="F37" s="22"/>
      <c r="G37" s="21">
        <v>1.92</v>
      </c>
      <c r="H37" s="24"/>
      <c r="I37" s="24">
        <f t="shared" si="0"/>
        <v>1.92</v>
      </c>
      <c r="J37" s="20" t="s">
        <v>4493</v>
      </c>
      <c r="K37" s="24">
        <f t="shared" si="1"/>
        <v>5.76</v>
      </c>
      <c r="L37" s="29">
        <f t="shared" si="2"/>
        <v>28.8</v>
      </c>
      <c r="M37" s="20"/>
      <c r="N37" s="20"/>
    </row>
    <row r="38" spans="1:14">
      <c r="A38" s="20">
        <v>33</v>
      </c>
      <c r="B38" s="21" t="s">
        <v>4587</v>
      </c>
      <c r="C38" s="21" t="s">
        <v>18</v>
      </c>
      <c r="D38" s="21" t="s">
        <v>4588</v>
      </c>
      <c r="E38" s="22" t="s">
        <v>4589</v>
      </c>
      <c r="F38" s="22"/>
      <c r="G38" s="21">
        <v>7.36</v>
      </c>
      <c r="H38" s="24"/>
      <c r="I38" s="24">
        <f t="shared" si="0"/>
        <v>7.36</v>
      </c>
      <c r="J38" s="20" t="s">
        <v>4493</v>
      </c>
      <c r="K38" s="24">
        <f t="shared" si="1"/>
        <v>22.08</v>
      </c>
      <c r="L38" s="29">
        <f t="shared" si="2"/>
        <v>110.4</v>
      </c>
      <c r="M38" s="20"/>
      <c r="N38" s="20"/>
    </row>
    <row r="39" spans="1:14">
      <c r="A39" s="20">
        <v>34</v>
      </c>
      <c r="B39" s="21" t="s">
        <v>4590</v>
      </c>
      <c r="C39" s="21" t="s">
        <v>18</v>
      </c>
      <c r="D39" s="21" t="s">
        <v>4591</v>
      </c>
      <c r="E39" s="22" t="s">
        <v>4592</v>
      </c>
      <c r="F39" s="22"/>
      <c r="G39" s="21">
        <v>1.88</v>
      </c>
      <c r="H39" s="24"/>
      <c r="I39" s="24">
        <f t="shared" si="0"/>
        <v>1.88</v>
      </c>
      <c r="J39" s="20" t="s">
        <v>4493</v>
      </c>
      <c r="K39" s="24">
        <f t="shared" si="1"/>
        <v>5.64</v>
      </c>
      <c r="L39" s="29">
        <f t="shared" si="2"/>
        <v>28.2</v>
      </c>
      <c r="M39" s="20"/>
      <c r="N39" s="20"/>
    </row>
    <row r="40" spans="1:14">
      <c r="A40" s="20">
        <v>35</v>
      </c>
      <c r="B40" s="21" t="s">
        <v>4593</v>
      </c>
      <c r="C40" s="21" t="s">
        <v>18</v>
      </c>
      <c r="D40" s="21" t="s">
        <v>4594</v>
      </c>
      <c r="E40" s="22" t="s">
        <v>4595</v>
      </c>
      <c r="F40" s="22"/>
      <c r="G40" s="21">
        <v>1.63</v>
      </c>
      <c r="H40" s="24"/>
      <c r="I40" s="24">
        <f t="shared" si="0"/>
        <v>1.63</v>
      </c>
      <c r="J40" s="20" t="s">
        <v>4524</v>
      </c>
      <c r="K40" s="24">
        <f t="shared" si="1"/>
        <v>4.89</v>
      </c>
      <c r="L40" s="29">
        <f t="shared" si="2"/>
        <v>24.45</v>
      </c>
      <c r="M40" s="20"/>
      <c r="N40" s="20"/>
    </row>
    <row r="41" spans="1:14">
      <c r="A41" s="20">
        <v>36</v>
      </c>
      <c r="B41" s="21" t="s">
        <v>4596</v>
      </c>
      <c r="C41" s="21" t="s">
        <v>18</v>
      </c>
      <c r="D41" s="21" t="s">
        <v>4597</v>
      </c>
      <c r="E41" s="22" t="s">
        <v>4598</v>
      </c>
      <c r="F41" s="22"/>
      <c r="G41" s="21">
        <v>0.38</v>
      </c>
      <c r="H41" s="24"/>
      <c r="I41" s="24">
        <f t="shared" si="0"/>
        <v>0.38</v>
      </c>
      <c r="J41" s="20" t="s">
        <v>4524</v>
      </c>
      <c r="K41" s="24">
        <f t="shared" si="1"/>
        <v>1.14</v>
      </c>
      <c r="L41" s="29">
        <f t="shared" si="2"/>
        <v>5.7</v>
      </c>
      <c r="M41" s="20"/>
      <c r="N41" s="20"/>
    </row>
    <row r="42" spans="1:14">
      <c r="A42" s="20">
        <v>37</v>
      </c>
      <c r="B42" s="21" t="s">
        <v>4599</v>
      </c>
      <c r="C42" s="21" t="s">
        <v>18</v>
      </c>
      <c r="D42" s="21" t="s">
        <v>4600</v>
      </c>
      <c r="E42" s="22" t="s">
        <v>4601</v>
      </c>
      <c r="F42" s="22"/>
      <c r="G42" s="21">
        <v>6.58</v>
      </c>
      <c r="H42" s="24"/>
      <c r="I42" s="24">
        <f t="shared" si="0"/>
        <v>6.58</v>
      </c>
      <c r="J42" s="20" t="s">
        <v>4524</v>
      </c>
      <c r="K42" s="24">
        <f t="shared" si="1"/>
        <v>19.74</v>
      </c>
      <c r="L42" s="29">
        <f t="shared" si="2"/>
        <v>98.7</v>
      </c>
      <c r="M42" s="20"/>
      <c r="N42" s="20"/>
    </row>
    <row r="43" spans="1:14">
      <c r="A43" s="20">
        <v>38</v>
      </c>
      <c r="B43" s="21" t="s">
        <v>3129</v>
      </c>
      <c r="C43" s="21" t="s">
        <v>18</v>
      </c>
      <c r="D43" s="21" t="s">
        <v>4602</v>
      </c>
      <c r="E43" s="22" t="s">
        <v>754</v>
      </c>
      <c r="F43" s="22"/>
      <c r="G43" s="21">
        <v>1.67</v>
      </c>
      <c r="H43" s="24"/>
      <c r="I43" s="24">
        <f t="shared" si="0"/>
        <v>1.67</v>
      </c>
      <c r="J43" s="20" t="s">
        <v>4524</v>
      </c>
      <c r="K43" s="24">
        <f t="shared" si="1"/>
        <v>5.01</v>
      </c>
      <c r="L43" s="29">
        <f t="shared" si="2"/>
        <v>25.05</v>
      </c>
      <c r="M43" s="20"/>
      <c r="N43" s="20"/>
    </row>
    <row r="44" spans="1:14">
      <c r="A44" s="20">
        <v>39</v>
      </c>
      <c r="B44" s="21" t="s">
        <v>4603</v>
      </c>
      <c r="C44" s="21" t="s">
        <v>18</v>
      </c>
      <c r="D44" s="21" t="s">
        <v>4604</v>
      </c>
      <c r="E44" s="22" t="s">
        <v>4605</v>
      </c>
      <c r="F44" s="22"/>
      <c r="G44" s="21">
        <v>9.51</v>
      </c>
      <c r="H44" s="24"/>
      <c r="I44" s="24">
        <f t="shared" si="0"/>
        <v>9.51</v>
      </c>
      <c r="J44" s="20" t="s">
        <v>4524</v>
      </c>
      <c r="K44" s="24">
        <f t="shared" si="1"/>
        <v>28.53</v>
      </c>
      <c r="L44" s="29">
        <f t="shared" si="2"/>
        <v>142.65</v>
      </c>
      <c r="M44" s="20"/>
      <c r="N44" s="20"/>
    </row>
    <row r="45" spans="1:14">
      <c r="A45" s="20">
        <v>40</v>
      </c>
      <c r="B45" s="21" t="s">
        <v>4606</v>
      </c>
      <c r="C45" s="21" t="s">
        <v>18</v>
      </c>
      <c r="D45" s="21" t="s">
        <v>4607</v>
      </c>
      <c r="E45" s="22" t="s">
        <v>4608</v>
      </c>
      <c r="F45" s="22"/>
      <c r="G45" s="21">
        <v>3.76</v>
      </c>
      <c r="H45" s="24"/>
      <c r="I45" s="24">
        <f t="shared" si="0"/>
        <v>3.76</v>
      </c>
      <c r="J45" s="20" t="s">
        <v>4524</v>
      </c>
      <c r="K45" s="24">
        <f t="shared" si="1"/>
        <v>11.28</v>
      </c>
      <c r="L45" s="29">
        <f t="shared" si="2"/>
        <v>56.4</v>
      </c>
      <c r="M45" s="20"/>
      <c r="N45" s="20"/>
    </row>
    <row r="46" spans="1:14">
      <c r="A46" s="20">
        <v>41</v>
      </c>
      <c r="B46" s="21" t="s">
        <v>4609</v>
      </c>
      <c r="C46" s="21" t="s">
        <v>18</v>
      </c>
      <c r="D46" s="21" t="s">
        <v>4610</v>
      </c>
      <c r="E46" s="22" t="s">
        <v>4611</v>
      </c>
      <c r="F46" s="22"/>
      <c r="G46" s="21">
        <v>3.49</v>
      </c>
      <c r="H46" s="24"/>
      <c r="I46" s="24">
        <f t="shared" si="0"/>
        <v>3.49</v>
      </c>
      <c r="J46" s="20" t="s">
        <v>4524</v>
      </c>
      <c r="K46" s="24">
        <f t="shared" si="1"/>
        <v>10.47</v>
      </c>
      <c r="L46" s="29">
        <f t="shared" si="2"/>
        <v>52.35</v>
      </c>
      <c r="M46" s="20"/>
      <c r="N46" s="20"/>
    </row>
    <row r="47" spans="1:14">
      <c r="A47" s="20">
        <v>42</v>
      </c>
      <c r="B47" s="21" t="s">
        <v>4612</v>
      </c>
      <c r="C47" s="21" t="s">
        <v>18</v>
      </c>
      <c r="D47" s="21" t="s">
        <v>4613</v>
      </c>
      <c r="E47" s="22" t="s">
        <v>4614</v>
      </c>
      <c r="F47" s="22"/>
      <c r="G47" s="21">
        <v>3.49</v>
      </c>
      <c r="H47" s="24"/>
      <c r="I47" s="24">
        <f t="shared" si="0"/>
        <v>3.49</v>
      </c>
      <c r="J47" s="20" t="s">
        <v>4524</v>
      </c>
      <c r="K47" s="24">
        <f t="shared" si="1"/>
        <v>10.47</v>
      </c>
      <c r="L47" s="29">
        <f t="shared" si="2"/>
        <v>52.35</v>
      </c>
      <c r="M47" s="20"/>
      <c r="N47" s="20"/>
    </row>
    <row r="48" spans="1:14">
      <c r="A48" s="20">
        <v>43</v>
      </c>
      <c r="B48" s="21" t="s">
        <v>4615</v>
      </c>
      <c r="C48" s="21" t="s">
        <v>18</v>
      </c>
      <c r="D48" s="21" t="s">
        <v>4616</v>
      </c>
      <c r="E48" s="22" t="s">
        <v>4617</v>
      </c>
      <c r="F48" s="22"/>
      <c r="G48" s="21">
        <v>3.99</v>
      </c>
      <c r="H48" s="24"/>
      <c r="I48" s="24">
        <f t="shared" si="0"/>
        <v>3.99</v>
      </c>
      <c r="J48" s="20" t="s">
        <v>4524</v>
      </c>
      <c r="K48" s="24">
        <f t="shared" si="1"/>
        <v>11.97</v>
      </c>
      <c r="L48" s="29">
        <f t="shared" si="2"/>
        <v>59.85</v>
      </c>
      <c r="M48" s="20"/>
      <c r="N48" s="20"/>
    </row>
    <row r="49" spans="1:14">
      <c r="A49" s="20">
        <v>44</v>
      </c>
      <c r="B49" s="21" t="s">
        <v>4618</v>
      </c>
      <c r="C49" s="21" t="s">
        <v>18</v>
      </c>
      <c r="D49" s="21" t="s">
        <v>4619</v>
      </c>
      <c r="E49" s="22" t="s">
        <v>4620</v>
      </c>
      <c r="F49" s="22"/>
      <c r="G49" s="21">
        <v>2.57</v>
      </c>
      <c r="H49" s="24"/>
      <c r="I49" s="24">
        <f t="shared" si="0"/>
        <v>2.57</v>
      </c>
      <c r="J49" s="20" t="s">
        <v>4493</v>
      </c>
      <c r="K49" s="24">
        <f t="shared" si="1"/>
        <v>7.71</v>
      </c>
      <c r="L49" s="29">
        <f t="shared" si="2"/>
        <v>38.55</v>
      </c>
      <c r="M49" s="20"/>
      <c r="N49" s="20"/>
    </row>
    <row r="50" spans="1:14">
      <c r="A50" s="20">
        <v>45</v>
      </c>
      <c r="B50" s="21" t="s">
        <v>4621</v>
      </c>
      <c r="C50" s="21" t="s">
        <v>18</v>
      </c>
      <c r="D50" s="21" t="s">
        <v>4622</v>
      </c>
      <c r="E50" s="22" t="s">
        <v>4623</v>
      </c>
      <c r="F50" s="22"/>
      <c r="G50" s="21">
        <v>3.36</v>
      </c>
      <c r="H50" s="24"/>
      <c r="I50" s="24">
        <f t="shared" ref="I50:I187" si="3">G50</f>
        <v>3.36</v>
      </c>
      <c r="J50" s="20" t="s">
        <v>4493</v>
      </c>
      <c r="K50" s="24">
        <f t="shared" si="1"/>
        <v>10.08</v>
      </c>
      <c r="L50" s="29">
        <f t="shared" si="2"/>
        <v>50.4</v>
      </c>
      <c r="M50" s="20"/>
      <c r="N50" s="20"/>
    </row>
    <row r="51" spans="1:14">
      <c r="A51" s="20">
        <v>46</v>
      </c>
      <c r="B51" s="21" t="s">
        <v>4624</v>
      </c>
      <c r="C51" s="21" t="s">
        <v>18</v>
      </c>
      <c r="D51" s="21" t="s">
        <v>4625</v>
      </c>
      <c r="E51" s="22" t="s">
        <v>4626</v>
      </c>
      <c r="F51" s="22"/>
      <c r="G51" s="21">
        <v>2.45</v>
      </c>
      <c r="H51" s="24"/>
      <c r="I51" s="24">
        <f t="shared" si="3"/>
        <v>2.45</v>
      </c>
      <c r="J51" s="20" t="s">
        <v>4493</v>
      </c>
      <c r="K51" s="24">
        <f t="shared" si="1"/>
        <v>7.35</v>
      </c>
      <c r="L51" s="29">
        <f t="shared" si="2"/>
        <v>36.75</v>
      </c>
      <c r="M51" s="20"/>
      <c r="N51" s="20"/>
    </row>
    <row r="52" spans="1:14">
      <c r="A52" s="20">
        <v>47</v>
      </c>
      <c r="B52" s="21" t="s">
        <v>4627</v>
      </c>
      <c r="C52" s="21" t="s">
        <v>18</v>
      </c>
      <c r="D52" s="21" t="s">
        <v>4628</v>
      </c>
      <c r="E52" s="22" t="s">
        <v>4629</v>
      </c>
      <c r="F52" s="22"/>
      <c r="G52" s="21">
        <v>2.98</v>
      </c>
      <c r="H52" s="24"/>
      <c r="I52" s="24">
        <f t="shared" si="3"/>
        <v>2.98</v>
      </c>
      <c r="J52" s="20" t="s">
        <v>4493</v>
      </c>
      <c r="K52" s="24">
        <f t="shared" si="1"/>
        <v>8.94</v>
      </c>
      <c r="L52" s="29">
        <f t="shared" si="2"/>
        <v>44.7</v>
      </c>
      <c r="M52" s="20"/>
      <c r="N52" s="20"/>
    </row>
    <row r="53" spans="1:14">
      <c r="A53" s="20">
        <v>48</v>
      </c>
      <c r="B53" s="21" t="s">
        <v>4630</v>
      </c>
      <c r="C53" s="21" t="s">
        <v>18</v>
      </c>
      <c r="D53" s="21" t="s">
        <v>4631</v>
      </c>
      <c r="E53" s="22" t="s">
        <v>4632</v>
      </c>
      <c r="F53" s="22"/>
      <c r="G53" s="21">
        <v>4.05</v>
      </c>
      <c r="H53" s="24"/>
      <c r="I53" s="24">
        <f t="shared" si="3"/>
        <v>4.05</v>
      </c>
      <c r="J53" s="20" t="s">
        <v>4493</v>
      </c>
      <c r="K53" s="24">
        <f t="shared" si="1"/>
        <v>12.15</v>
      </c>
      <c r="L53" s="29">
        <f t="shared" si="2"/>
        <v>60.75</v>
      </c>
      <c r="M53" s="20"/>
      <c r="N53" s="20"/>
    </row>
    <row r="54" spans="1:14">
      <c r="A54" s="20">
        <v>49</v>
      </c>
      <c r="B54" s="21" t="s">
        <v>4633</v>
      </c>
      <c r="C54" s="21" t="s">
        <v>18</v>
      </c>
      <c r="D54" s="21" t="s">
        <v>4634</v>
      </c>
      <c r="E54" s="22" t="s">
        <v>4635</v>
      </c>
      <c r="F54" s="22"/>
      <c r="G54" s="21">
        <v>4.59</v>
      </c>
      <c r="H54" s="24"/>
      <c r="I54" s="24">
        <f t="shared" si="3"/>
        <v>4.59</v>
      </c>
      <c r="J54" s="20" t="s">
        <v>4493</v>
      </c>
      <c r="K54" s="24">
        <f t="shared" si="1"/>
        <v>13.77</v>
      </c>
      <c r="L54" s="29">
        <f t="shared" si="2"/>
        <v>68.85</v>
      </c>
      <c r="M54" s="20"/>
      <c r="N54" s="20"/>
    </row>
    <row r="55" spans="1:14">
      <c r="A55" s="20">
        <v>50</v>
      </c>
      <c r="B55" s="21" t="s">
        <v>4636</v>
      </c>
      <c r="C55" s="21" t="s">
        <v>18</v>
      </c>
      <c r="D55" s="21" t="s">
        <v>4637</v>
      </c>
      <c r="E55" s="22" t="s">
        <v>4638</v>
      </c>
      <c r="F55" s="22"/>
      <c r="G55" s="21">
        <v>3.44</v>
      </c>
      <c r="H55" s="24"/>
      <c r="I55" s="24">
        <f>G55</f>
        <v>3.44</v>
      </c>
      <c r="J55" s="20" t="s">
        <v>4493</v>
      </c>
      <c r="K55" s="24">
        <f t="shared" si="1"/>
        <v>10.32</v>
      </c>
      <c r="L55" s="29">
        <f t="shared" si="2"/>
        <v>51.6</v>
      </c>
      <c r="M55" s="20"/>
      <c r="N55" s="20"/>
    </row>
    <row r="56" spans="1:14">
      <c r="A56" s="20">
        <v>51</v>
      </c>
      <c r="B56" s="21" t="s">
        <v>4639</v>
      </c>
      <c r="C56" s="21" t="s">
        <v>18</v>
      </c>
      <c r="D56" s="21" t="s">
        <v>4640</v>
      </c>
      <c r="E56" s="22" t="s">
        <v>4641</v>
      </c>
      <c r="F56" s="22"/>
      <c r="G56" s="21">
        <v>1.6</v>
      </c>
      <c r="H56" s="24"/>
      <c r="I56" s="24">
        <f t="shared" ref="I56:I106" si="4">G56</f>
        <v>1.6</v>
      </c>
      <c r="J56" s="20" t="s">
        <v>4493</v>
      </c>
      <c r="K56" s="24">
        <f t="shared" si="1"/>
        <v>4.8</v>
      </c>
      <c r="L56" s="29">
        <f t="shared" si="2"/>
        <v>24</v>
      </c>
      <c r="M56" s="20"/>
      <c r="N56" s="20"/>
    </row>
    <row r="57" spans="1:14">
      <c r="A57" s="20">
        <v>52</v>
      </c>
      <c r="B57" s="21" t="s">
        <v>4642</v>
      </c>
      <c r="C57" s="21" t="s">
        <v>18</v>
      </c>
      <c r="D57" s="21" t="s">
        <v>4643</v>
      </c>
      <c r="E57" s="22" t="s">
        <v>4644</v>
      </c>
      <c r="F57" s="22"/>
      <c r="G57" s="21">
        <v>3.17</v>
      </c>
      <c r="H57" s="24"/>
      <c r="I57" s="24">
        <f t="shared" si="4"/>
        <v>3.17</v>
      </c>
      <c r="J57" s="20" t="s">
        <v>4493</v>
      </c>
      <c r="K57" s="24">
        <f t="shared" si="1"/>
        <v>9.51</v>
      </c>
      <c r="L57" s="29">
        <f t="shared" si="2"/>
        <v>47.55</v>
      </c>
      <c r="M57" s="20"/>
      <c r="N57" s="20"/>
    </row>
    <row r="58" spans="1:14">
      <c r="A58" s="20">
        <v>53</v>
      </c>
      <c r="B58" s="21" t="s">
        <v>4645</v>
      </c>
      <c r="C58" s="21" t="s">
        <v>18</v>
      </c>
      <c r="D58" s="21" t="s">
        <v>4646</v>
      </c>
      <c r="E58" s="22" t="s">
        <v>4647</v>
      </c>
      <c r="F58" s="22"/>
      <c r="G58" s="21">
        <v>2.21</v>
      </c>
      <c r="H58" s="24"/>
      <c r="I58" s="24">
        <f t="shared" si="4"/>
        <v>2.21</v>
      </c>
      <c r="J58" s="20" t="s">
        <v>4493</v>
      </c>
      <c r="K58" s="24">
        <f t="shared" si="1"/>
        <v>6.63</v>
      </c>
      <c r="L58" s="29">
        <f t="shared" si="2"/>
        <v>33.15</v>
      </c>
      <c r="M58" s="20"/>
      <c r="N58" s="20"/>
    </row>
    <row r="59" spans="1:14">
      <c r="A59" s="20">
        <v>54</v>
      </c>
      <c r="B59" s="21" t="s">
        <v>4648</v>
      </c>
      <c r="C59" s="21" t="s">
        <v>18</v>
      </c>
      <c r="D59" s="21" t="s">
        <v>4649</v>
      </c>
      <c r="E59" s="22" t="s">
        <v>4650</v>
      </c>
      <c r="F59" s="22"/>
      <c r="G59" s="21">
        <v>0.28</v>
      </c>
      <c r="H59" s="24"/>
      <c r="I59" s="24">
        <f t="shared" si="4"/>
        <v>0.28</v>
      </c>
      <c r="J59" s="20" t="s">
        <v>4493</v>
      </c>
      <c r="K59" s="24">
        <f t="shared" si="1"/>
        <v>0.84</v>
      </c>
      <c r="L59" s="29">
        <f t="shared" si="2"/>
        <v>4.2</v>
      </c>
      <c r="M59" s="20"/>
      <c r="N59" s="20"/>
    </row>
    <row r="60" spans="1:14">
      <c r="A60" s="20">
        <v>55</v>
      </c>
      <c r="B60" s="21" t="s">
        <v>4651</v>
      </c>
      <c r="C60" s="21" t="s">
        <v>18</v>
      </c>
      <c r="D60" s="21" t="s">
        <v>4652</v>
      </c>
      <c r="E60" s="22" t="s">
        <v>4653</v>
      </c>
      <c r="F60" s="22"/>
      <c r="G60" s="21">
        <v>2.77</v>
      </c>
      <c r="H60" s="24"/>
      <c r="I60" s="24">
        <f t="shared" si="4"/>
        <v>2.77</v>
      </c>
      <c r="J60" s="20" t="s">
        <v>4493</v>
      </c>
      <c r="K60" s="24">
        <f t="shared" si="1"/>
        <v>8.31</v>
      </c>
      <c r="L60" s="29">
        <f t="shared" si="2"/>
        <v>41.55</v>
      </c>
      <c r="M60" s="20"/>
      <c r="N60" s="20"/>
    </row>
    <row r="61" spans="1:14">
      <c r="A61" s="20">
        <v>56</v>
      </c>
      <c r="B61" s="21" t="s">
        <v>4654</v>
      </c>
      <c r="C61" s="21" t="s">
        <v>18</v>
      </c>
      <c r="D61" s="21" t="s">
        <v>4655</v>
      </c>
      <c r="E61" s="22" t="s">
        <v>4656</v>
      </c>
      <c r="F61" s="22"/>
      <c r="G61" s="21">
        <v>1.27</v>
      </c>
      <c r="H61" s="24"/>
      <c r="I61" s="24">
        <f t="shared" si="4"/>
        <v>1.27</v>
      </c>
      <c r="J61" s="20" t="s">
        <v>4493</v>
      </c>
      <c r="K61" s="24">
        <f t="shared" si="1"/>
        <v>3.81</v>
      </c>
      <c r="L61" s="29">
        <f t="shared" si="2"/>
        <v>19.05</v>
      </c>
      <c r="M61" s="20"/>
      <c r="N61" s="20"/>
    </row>
    <row r="62" spans="1:14">
      <c r="A62" s="20">
        <v>57</v>
      </c>
      <c r="B62" s="21" t="s">
        <v>4657</v>
      </c>
      <c r="C62" s="21" t="s">
        <v>18</v>
      </c>
      <c r="D62" s="21" t="s">
        <v>4658</v>
      </c>
      <c r="E62" s="22" t="s">
        <v>4659</v>
      </c>
      <c r="F62" s="22"/>
      <c r="G62" s="21">
        <v>2.78</v>
      </c>
      <c r="H62" s="24"/>
      <c r="I62" s="24">
        <f t="shared" si="4"/>
        <v>2.78</v>
      </c>
      <c r="J62" s="20" t="s">
        <v>4493</v>
      </c>
      <c r="K62" s="24">
        <f t="shared" si="1"/>
        <v>8.34</v>
      </c>
      <c r="L62" s="29">
        <f t="shared" si="2"/>
        <v>41.7</v>
      </c>
      <c r="M62" s="20"/>
      <c r="N62" s="20"/>
    </row>
    <row r="63" spans="1:14">
      <c r="A63" s="20">
        <v>58</v>
      </c>
      <c r="B63" s="21" t="s">
        <v>4660</v>
      </c>
      <c r="C63" s="21" t="s">
        <v>18</v>
      </c>
      <c r="D63" s="21" t="s">
        <v>4661</v>
      </c>
      <c r="E63" s="22" t="s">
        <v>4662</v>
      </c>
      <c r="F63" s="22"/>
      <c r="G63" s="21">
        <v>1.56</v>
      </c>
      <c r="H63" s="24"/>
      <c r="I63" s="24">
        <f t="shared" si="4"/>
        <v>1.56</v>
      </c>
      <c r="J63" s="20" t="s">
        <v>4493</v>
      </c>
      <c r="K63" s="24">
        <f t="shared" si="1"/>
        <v>4.68</v>
      </c>
      <c r="L63" s="29">
        <f t="shared" si="2"/>
        <v>23.4</v>
      </c>
      <c r="M63" s="20"/>
      <c r="N63" s="20"/>
    </row>
    <row r="64" spans="1:14">
      <c r="A64" s="20">
        <v>59</v>
      </c>
      <c r="B64" s="21" t="s">
        <v>4663</v>
      </c>
      <c r="C64" s="21" t="s">
        <v>18</v>
      </c>
      <c r="D64" s="21" t="s">
        <v>4664</v>
      </c>
      <c r="E64" s="22" t="s">
        <v>4665</v>
      </c>
      <c r="F64" s="22"/>
      <c r="G64" s="21">
        <v>3.19</v>
      </c>
      <c r="H64" s="24"/>
      <c r="I64" s="24">
        <f t="shared" si="4"/>
        <v>3.19</v>
      </c>
      <c r="J64" s="20" t="s">
        <v>4493</v>
      </c>
      <c r="K64" s="24">
        <f t="shared" si="1"/>
        <v>9.57</v>
      </c>
      <c r="L64" s="29">
        <f t="shared" si="2"/>
        <v>47.85</v>
      </c>
      <c r="M64" s="20"/>
      <c r="N64" s="20"/>
    </row>
    <row r="65" spans="1:14">
      <c r="A65" s="20">
        <v>60</v>
      </c>
      <c r="B65" s="21" t="s">
        <v>4666</v>
      </c>
      <c r="C65" s="21" t="s">
        <v>18</v>
      </c>
      <c r="D65" s="21" t="s">
        <v>4667</v>
      </c>
      <c r="E65" s="22" t="s">
        <v>4668</v>
      </c>
      <c r="F65" s="22"/>
      <c r="G65" s="21">
        <v>2.17</v>
      </c>
      <c r="H65" s="24"/>
      <c r="I65" s="24">
        <f t="shared" si="4"/>
        <v>2.17</v>
      </c>
      <c r="J65" s="20" t="s">
        <v>4524</v>
      </c>
      <c r="K65" s="24">
        <f t="shared" si="1"/>
        <v>6.51</v>
      </c>
      <c r="L65" s="29">
        <f t="shared" si="2"/>
        <v>32.55</v>
      </c>
      <c r="M65" s="20"/>
      <c r="N65" s="20"/>
    </row>
    <row r="66" spans="1:14">
      <c r="A66" s="20">
        <v>61</v>
      </c>
      <c r="B66" s="21" t="s">
        <v>4669</v>
      </c>
      <c r="C66" s="21" t="s">
        <v>18</v>
      </c>
      <c r="D66" s="21" t="s">
        <v>4670</v>
      </c>
      <c r="E66" s="22" t="s">
        <v>4671</v>
      </c>
      <c r="F66" s="22"/>
      <c r="G66" s="21">
        <v>2.86</v>
      </c>
      <c r="H66" s="24"/>
      <c r="I66" s="24">
        <f t="shared" si="4"/>
        <v>2.86</v>
      </c>
      <c r="J66" s="20" t="s">
        <v>4524</v>
      </c>
      <c r="K66" s="24">
        <f t="shared" si="1"/>
        <v>8.58</v>
      </c>
      <c r="L66" s="29">
        <f t="shared" si="2"/>
        <v>42.9</v>
      </c>
      <c r="M66" s="20"/>
      <c r="N66" s="20"/>
    </row>
    <row r="67" spans="1:14">
      <c r="A67" s="20">
        <v>62</v>
      </c>
      <c r="B67" s="21" t="s">
        <v>4672</v>
      </c>
      <c r="C67" s="21" t="s">
        <v>18</v>
      </c>
      <c r="D67" s="21" t="s">
        <v>4673</v>
      </c>
      <c r="E67" s="22" t="s">
        <v>4674</v>
      </c>
      <c r="F67" s="22"/>
      <c r="G67" s="21">
        <v>0.46</v>
      </c>
      <c r="H67" s="24"/>
      <c r="I67" s="24">
        <f t="shared" si="4"/>
        <v>0.46</v>
      </c>
      <c r="J67" s="20" t="s">
        <v>4524</v>
      </c>
      <c r="K67" s="24">
        <f t="shared" si="1"/>
        <v>1.38</v>
      </c>
      <c r="L67" s="29">
        <f t="shared" si="2"/>
        <v>6.9</v>
      </c>
      <c r="M67" s="20"/>
      <c r="N67" s="20"/>
    </row>
    <row r="68" spans="1:14">
      <c r="A68" s="20">
        <v>63</v>
      </c>
      <c r="B68" s="21" t="s">
        <v>4675</v>
      </c>
      <c r="C68" s="21" t="s">
        <v>3430</v>
      </c>
      <c r="D68" s="21" t="s">
        <v>4676</v>
      </c>
      <c r="E68" s="22" t="s">
        <v>4677</v>
      </c>
      <c r="F68" s="22"/>
      <c r="G68" s="21">
        <v>2.32</v>
      </c>
      <c r="H68" s="24"/>
      <c r="I68" s="24">
        <f t="shared" si="4"/>
        <v>2.32</v>
      </c>
      <c r="J68" s="20" t="s">
        <v>4524</v>
      </c>
      <c r="K68" s="24">
        <f t="shared" si="1"/>
        <v>6.96</v>
      </c>
      <c r="L68" s="29">
        <f t="shared" si="2"/>
        <v>34.8</v>
      </c>
      <c r="M68" s="20"/>
      <c r="N68" s="20"/>
    </row>
    <row r="69" spans="1:14">
      <c r="A69" s="20">
        <v>64</v>
      </c>
      <c r="B69" s="21" t="s">
        <v>4678</v>
      </c>
      <c r="C69" s="21" t="s">
        <v>18</v>
      </c>
      <c r="D69" s="21" t="s">
        <v>4679</v>
      </c>
      <c r="E69" s="22" t="s">
        <v>4680</v>
      </c>
      <c r="F69" s="22"/>
      <c r="G69" s="21">
        <v>1.3</v>
      </c>
      <c r="H69" s="24"/>
      <c r="I69" s="24">
        <f t="shared" si="4"/>
        <v>1.3</v>
      </c>
      <c r="J69" s="20" t="s">
        <v>4524</v>
      </c>
      <c r="K69" s="24">
        <f t="shared" ref="K69:K132" si="5">I69*3</f>
        <v>3.9</v>
      </c>
      <c r="L69" s="29">
        <f t="shared" ref="L69:L132" si="6">I69*15</f>
        <v>19.5</v>
      </c>
      <c r="M69" s="20"/>
      <c r="N69" s="20"/>
    </row>
    <row r="70" spans="1:14">
      <c r="A70" s="20">
        <v>65</v>
      </c>
      <c r="B70" s="21" t="s">
        <v>4681</v>
      </c>
      <c r="C70" s="30" t="s">
        <v>4682</v>
      </c>
      <c r="D70" s="21" t="s">
        <v>4683</v>
      </c>
      <c r="E70" s="22" t="s">
        <v>4684</v>
      </c>
      <c r="F70" s="22"/>
      <c r="G70" s="21">
        <v>0.55</v>
      </c>
      <c r="H70" s="24"/>
      <c r="I70" s="24">
        <f t="shared" si="4"/>
        <v>0.55</v>
      </c>
      <c r="J70" s="20" t="s">
        <v>4524</v>
      </c>
      <c r="K70" s="24">
        <f t="shared" si="5"/>
        <v>1.65</v>
      </c>
      <c r="L70" s="29">
        <f t="shared" si="6"/>
        <v>8.25</v>
      </c>
      <c r="M70" s="20"/>
      <c r="N70" s="20"/>
    </row>
    <row r="71" spans="1:14">
      <c r="A71" s="20">
        <v>66</v>
      </c>
      <c r="B71" s="21" t="s">
        <v>4685</v>
      </c>
      <c r="C71" s="21" t="s">
        <v>18</v>
      </c>
      <c r="D71" s="21" t="s">
        <v>4686</v>
      </c>
      <c r="E71" s="22" t="s">
        <v>4687</v>
      </c>
      <c r="F71" s="22"/>
      <c r="G71" s="21">
        <v>6.77</v>
      </c>
      <c r="H71" s="24"/>
      <c r="I71" s="24">
        <f t="shared" si="4"/>
        <v>6.77</v>
      </c>
      <c r="J71" s="20" t="s">
        <v>4524</v>
      </c>
      <c r="K71" s="24">
        <f t="shared" si="5"/>
        <v>20.31</v>
      </c>
      <c r="L71" s="29">
        <f t="shared" si="6"/>
        <v>101.55</v>
      </c>
      <c r="M71" s="20"/>
      <c r="N71" s="20"/>
    </row>
    <row r="72" spans="1:14">
      <c r="A72" s="20">
        <v>67</v>
      </c>
      <c r="B72" s="21" t="s">
        <v>4688</v>
      </c>
      <c r="C72" s="21" t="s">
        <v>18</v>
      </c>
      <c r="D72" s="21" t="s">
        <v>4689</v>
      </c>
      <c r="E72" s="22" t="s">
        <v>4690</v>
      </c>
      <c r="F72" s="22"/>
      <c r="G72" s="21">
        <v>4.62</v>
      </c>
      <c r="H72" s="24"/>
      <c r="I72" s="24">
        <f t="shared" si="4"/>
        <v>4.62</v>
      </c>
      <c r="J72" s="20" t="s">
        <v>4524</v>
      </c>
      <c r="K72" s="24">
        <f t="shared" si="5"/>
        <v>13.86</v>
      </c>
      <c r="L72" s="29">
        <f t="shared" si="6"/>
        <v>69.3</v>
      </c>
      <c r="M72" s="20"/>
      <c r="N72" s="20"/>
    </row>
    <row r="73" spans="1:14">
      <c r="A73" s="20">
        <v>68</v>
      </c>
      <c r="B73" s="21" t="s">
        <v>4691</v>
      </c>
      <c r="C73" s="21" t="s">
        <v>18</v>
      </c>
      <c r="D73" s="21" t="s">
        <v>4692</v>
      </c>
      <c r="E73" s="22" t="s">
        <v>4693</v>
      </c>
      <c r="F73" s="22"/>
      <c r="G73" s="21">
        <v>1.47</v>
      </c>
      <c r="H73" s="24"/>
      <c r="I73" s="24">
        <f t="shared" si="4"/>
        <v>1.47</v>
      </c>
      <c r="J73" s="20" t="s">
        <v>4524</v>
      </c>
      <c r="K73" s="24">
        <f t="shared" si="5"/>
        <v>4.41</v>
      </c>
      <c r="L73" s="29">
        <f t="shared" si="6"/>
        <v>22.05</v>
      </c>
      <c r="M73" s="20"/>
      <c r="N73" s="20"/>
    </row>
    <row r="74" spans="1:14">
      <c r="A74" s="20">
        <v>69</v>
      </c>
      <c r="B74" s="21" t="s">
        <v>4694</v>
      </c>
      <c r="C74" s="21" t="s">
        <v>18</v>
      </c>
      <c r="D74" s="21" t="s">
        <v>4695</v>
      </c>
      <c r="E74" s="22" t="s">
        <v>4696</v>
      </c>
      <c r="F74" s="22"/>
      <c r="G74" s="21">
        <v>2.19</v>
      </c>
      <c r="H74" s="24"/>
      <c r="I74" s="24">
        <f t="shared" si="4"/>
        <v>2.19</v>
      </c>
      <c r="J74" s="20" t="s">
        <v>4524</v>
      </c>
      <c r="K74" s="24">
        <f t="shared" si="5"/>
        <v>6.57</v>
      </c>
      <c r="L74" s="29">
        <f t="shared" si="6"/>
        <v>32.85</v>
      </c>
      <c r="M74" s="20"/>
      <c r="N74" s="20"/>
    </row>
    <row r="75" spans="1:14">
      <c r="A75" s="20">
        <v>70</v>
      </c>
      <c r="B75" s="21" t="s">
        <v>4697</v>
      </c>
      <c r="C75" s="21" t="s">
        <v>18</v>
      </c>
      <c r="D75" s="21" t="s">
        <v>4698</v>
      </c>
      <c r="E75" s="22" t="s">
        <v>4699</v>
      </c>
      <c r="F75" s="22"/>
      <c r="G75" s="21">
        <v>3.13</v>
      </c>
      <c r="H75" s="24"/>
      <c r="I75" s="24">
        <f t="shared" si="4"/>
        <v>3.13</v>
      </c>
      <c r="J75" s="20" t="s">
        <v>4524</v>
      </c>
      <c r="K75" s="24">
        <f t="shared" si="5"/>
        <v>9.39</v>
      </c>
      <c r="L75" s="29">
        <f t="shared" si="6"/>
        <v>46.95</v>
      </c>
      <c r="M75" s="20"/>
      <c r="N75" s="20"/>
    </row>
    <row r="76" spans="1:14">
      <c r="A76" s="20">
        <v>71</v>
      </c>
      <c r="B76" s="21" t="s">
        <v>4700</v>
      </c>
      <c r="C76" s="21" t="s">
        <v>18</v>
      </c>
      <c r="D76" s="21" t="s">
        <v>4701</v>
      </c>
      <c r="E76" s="22" t="s">
        <v>4702</v>
      </c>
      <c r="F76" s="22"/>
      <c r="G76" s="21">
        <v>2.18</v>
      </c>
      <c r="H76" s="24"/>
      <c r="I76" s="24">
        <f t="shared" si="4"/>
        <v>2.18</v>
      </c>
      <c r="J76" s="20" t="s">
        <v>4524</v>
      </c>
      <c r="K76" s="24">
        <f t="shared" si="5"/>
        <v>6.54</v>
      </c>
      <c r="L76" s="29">
        <f t="shared" si="6"/>
        <v>32.7</v>
      </c>
      <c r="M76" s="20"/>
      <c r="N76" s="20"/>
    </row>
    <row r="77" spans="1:14">
      <c r="A77" s="20">
        <v>72</v>
      </c>
      <c r="B77" s="21" t="s">
        <v>4703</v>
      </c>
      <c r="C77" s="21" t="s">
        <v>18</v>
      </c>
      <c r="D77" s="21" t="s">
        <v>4704</v>
      </c>
      <c r="E77" s="22" t="s">
        <v>4705</v>
      </c>
      <c r="F77" s="22"/>
      <c r="G77" s="21">
        <v>3.04</v>
      </c>
      <c r="H77" s="24"/>
      <c r="I77" s="24">
        <f t="shared" si="4"/>
        <v>3.04</v>
      </c>
      <c r="J77" s="20" t="s">
        <v>4524</v>
      </c>
      <c r="K77" s="24">
        <f t="shared" si="5"/>
        <v>9.12</v>
      </c>
      <c r="L77" s="29">
        <f t="shared" si="6"/>
        <v>45.6</v>
      </c>
      <c r="M77" s="20"/>
      <c r="N77" s="20"/>
    </row>
    <row r="78" spans="1:14">
      <c r="A78" s="20">
        <v>73</v>
      </c>
      <c r="B78" s="21" t="s">
        <v>4706</v>
      </c>
      <c r="C78" s="21" t="s">
        <v>18</v>
      </c>
      <c r="D78" s="21" t="s">
        <v>4707</v>
      </c>
      <c r="E78" s="22" t="s">
        <v>4708</v>
      </c>
      <c r="F78" s="22"/>
      <c r="G78" s="21">
        <v>1.04</v>
      </c>
      <c r="H78" s="24"/>
      <c r="I78" s="24">
        <f t="shared" si="4"/>
        <v>1.04</v>
      </c>
      <c r="J78" s="20" t="s">
        <v>4524</v>
      </c>
      <c r="K78" s="24">
        <f t="shared" si="5"/>
        <v>3.12</v>
      </c>
      <c r="L78" s="29">
        <f t="shared" si="6"/>
        <v>15.6</v>
      </c>
      <c r="M78" s="20"/>
      <c r="N78" s="20"/>
    </row>
    <row r="79" spans="1:14">
      <c r="A79" s="20">
        <v>74</v>
      </c>
      <c r="B79" s="21" t="s">
        <v>4709</v>
      </c>
      <c r="C79" s="21" t="s">
        <v>18</v>
      </c>
      <c r="D79" s="21" t="s">
        <v>4710</v>
      </c>
      <c r="E79" s="22" t="s">
        <v>4711</v>
      </c>
      <c r="F79" s="22"/>
      <c r="G79" s="21">
        <v>4.01</v>
      </c>
      <c r="H79" s="24"/>
      <c r="I79" s="24">
        <f t="shared" si="4"/>
        <v>4.01</v>
      </c>
      <c r="J79" s="20" t="s">
        <v>4524</v>
      </c>
      <c r="K79" s="24">
        <f t="shared" si="5"/>
        <v>12.03</v>
      </c>
      <c r="L79" s="29">
        <f t="shared" si="6"/>
        <v>60.15</v>
      </c>
      <c r="M79" s="20"/>
      <c r="N79" s="20"/>
    </row>
    <row r="80" spans="1:14">
      <c r="A80" s="20">
        <v>75</v>
      </c>
      <c r="B80" s="21" t="s">
        <v>4712</v>
      </c>
      <c r="C80" s="21" t="s">
        <v>18</v>
      </c>
      <c r="D80" s="21" t="s">
        <v>4713</v>
      </c>
      <c r="E80" s="22" t="s">
        <v>4714</v>
      </c>
      <c r="F80" s="22"/>
      <c r="G80" s="21">
        <v>5.43</v>
      </c>
      <c r="H80" s="24"/>
      <c r="I80" s="24">
        <f t="shared" si="4"/>
        <v>5.43</v>
      </c>
      <c r="J80" s="20" t="s">
        <v>4524</v>
      </c>
      <c r="K80" s="24">
        <f t="shared" si="5"/>
        <v>16.29</v>
      </c>
      <c r="L80" s="29">
        <f t="shared" si="6"/>
        <v>81.45</v>
      </c>
      <c r="M80" s="20"/>
      <c r="N80" s="20"/>
    </row>
    <row r="81" spans="1:14">
      <c r="A81" s="20">
        <v>76</v>
      </c>
      <c r="B81" s="21" t="s">
        <v>4715</v>
      </c>
      <c r="C81" s="30" t="s">
        <v>4716</v>
      </c>
      <c r="D81" s="21" t="s">
        <v>4717</v>
      </c>
      <c r="E81" s="22" t="s">
        <v>4718</v>
      </c>
      <c r="F81" s="22"/>
      <c r="G81" s="21">
        <v>1.86</v>
      </c>
      <c r="H81" s="24"/>
      <c r="I81" s="24">
        <f t="shared" si="4"/>
        <v>1.86</v>
      </c>
      <c r="J81" s="20" t="s">
        <v>4524</v>
      </c>
      <c r="K81" s="24">
        <f t="shared" si="5"/>
        <v>5.58</v>
      </c>
      <c r="L81" s="29">
        <f t="shared" si="6"/>
        <v>27.9</v>
      </c>
      <c r="M81" s="20"/>
      <c r="N81" s="20"/>
    </row>
    <row r="82" spans="1:14">
      <c r="A82" s="20">
        <v>77</v>
      </c>
      <c r="B82" s="21" t="s">
        <v>4719</v>
      </c>
      <c r="C82" s="21" t="s">
        <v>18</v>
      </c>
      <c r="D82" s="21" t="s">
        <v>4720</v>
      </c>
      <c r="E82" s="22" t="s">
        <v>4721</v>
      </c>
      <c r="F82" s="22"/>
      <c r="G82" s="21">
        <v>6.8</v>
      </c>
      <c r="H82" s="24"/>
      <c r="I82" s="24">
        <f t="shared" si="4"/>
        <v>6.8</v>
      </c>
      <c r="J82" s="20" t="s">
        <v>4524</v>
      </c>
      <c r="K82" s="24">
        <f t="shared" si="5"/>
        <v>20.4</v>
      </c>
      <c r="L82" s="29">
        <f t="shared" si="6"/>
        <v>102</v>
      </c>
      <c r="M82" s="20"/>
      <c r="N82" s="20"/>
    </row>
    <row r="83" spans="1:14">
      <c r="A83" s="20">
        <v>78</v>
      </c>
      <c r="B83" s="21" t="s">
        <v>4722</v>
      </c>
      <c r="C83" s="21" t="s">
        <v>18</v>
      </c>
      <c r="D83" s="21" t="s">
        <v>4723</v>
      </c>
      <c r="E83" s="22" t="s">
        <v>4724</v>
      </c>
      <c r="F83" s="22"/>
      <c r="G83" s="21">
        <v>4.76</v>
      </c>
      <c r="H83" s="24"/>
      <c r="I83" s="24">
        <f t="shared" si="4"/>
        <v>4.76</v>
      </c>
      <c r="J83" s="20" t="s">
        <v>4524</v>
      </c>
      <c r="K83" s="24">
        <f t="shared" si="5"/>
        <v>14.28</v>
      </c>
      <c r="L83" s="29">
        <f t="shared" si="6"/>
        <v>71.4</v>
      </c>
      <c r="M83" s="20"/>
      <c r="N83" s="20"/>
    </row>
    <row r="84" spans="1:14">
      <c r="A84" s="20">
        <v>79</v>
      </c>
      <c r="B84" s="21" t="s">
        <v>4725</v>
      </c>
      <c r="C84" s="21" t="s">
        <v>18</v>
      </c>
      <c r="D84" s="21" t="s">
        <v>4726</v>
      </c>
      <c r="E84" s="22" t="s">
        <v>4727</v>
      </c>
      <c r="F84" s="22"/>
      <c r="G84" s="21">
        <v>4.24</v>
      </c>
      <c r="H84" s="24"/>
      <c r="I84" s="24">
        <f t="shared" si="4"/>
        <v>4.24</v>
      </c>
      <c r="J84" s="20" t="s">
        <v>4524</v>
      </c>
      <c r="K84" s="24">
        <f t="shared" si="5"/>
        <v>12.72</v>
      </c>
      <c r="L84" s="29">
        <f t="shared" si="6"/>
        <v>63.6</v>
      </c>
      <c r="M84" s="20"/>
      <c r="N84" s="20"/>
    </row>
    <row r="85" spans="1:14">
      <c r="A85" s="20">
        <v>80</v>
      </c>
      <c r="B85" s="21" t="s">
        <v>4728</v>
      </c>
      <c r="C85" s="21" t="s">
        <v>18</v>
      </c>
      <c r="D85" s="21" t="s">
        <v>4729</v>
      </c>
      <c r="E85" s="22" t="s">
        <v>4730</v>
      </c>
      <c r="F85" s="22"/>
      <c r="G85" s="21">
        <v>1.69</v>
      </c>
      <c r="H85" s="24"/>
      <c r="I85" s="24">
        <f t="shared" si="4"/>
        <v>1.69</v>
      </c>
      <c r="J85" s="20" t="s">
        <v>4524</v>
      </c>
      <c r="K85" s="24">
        <f t="shared" si="5"/>
        <v>5.07</v>
      </c>
      <c r="L85" s="29">
        <f t="shared" si="6"/>
        <v>25.35</v>
      </c>
      <c r="M85" s="20"/>
      <c r="N85" s="20"/>
    </row>
    <row r="86" spans="1:14">
      <c r="A86" s="20">
        <v>81</v>
      </c>
      <c r="B86" s="21" t="s">
        <v>4731</v>
      </c>
      <c r="C86" s="21" t="s">
        <v>18</v>
      </c>
      <c r="D86" s="21" t="s">
        <v>4732</v>
      </c>
      <c r="E86" s="22" t="s">
        <v>4733</v>
      </c>
      <c r="F86" s="22"/>
      <c r="G86" s="21">
        <v>0.67</v>
      </c>
      <c r="H86" s="24"/>
      <c r="I86" s="24">
        <f t="shared" si="4"/>
        <v>0.67</v>
      </c>
      <c r="J86" s="20" t="s">
        <v>4524</v>
      </c>
      <c r="K86" s="24">
        <f t="shared" si="5"/>
        <v>2.01</v>
      </c>
      <c r="L86" s="29">
        <f t="shared" si="6"/>
        <v>10.05</v>
      </c>
      <c r="M86" s="20"/>
      <c r="N86" s="20"/>
    </row>
    <row r="87" spans="1:14">
      <c r="A87" s="20">
        <v>82</v>
      </c>
      <c r="B87" s="21" t="s">
        <v>4734</v>
      </c>
      <c r="C87" s="21" t="s">
        <v>18</v>
      </c>
      <c r="D87" s="21" t="s">
        <v>4735</v>
      </c>
      <c r="E87" s="22" t="s">
        <v>4736</v>
      </c>
      <c r="F87" s="22"/>
      <c r="G87" s="21">
        <v>5.41</v>
      </c>
      <c r="H87" s="24"/>
      <c r="I87" s="24">
        <f t="shared" si="4"/>
        <v>5.41</v>
      </c>
      <c r="J87" s="20" t="s">
        <v>4524</v>
      </c>
      <c r="K87" s="24">
        <f t="shared" si="5"/>
        <v>16.23</v>
      </c>
      <c r="L87" s="29">
        <f t="shared" si="6"/>
        <v>81.15</v>
      </c>
      <c r="M87" s="20"/>
      <c r="N87" s="20"/>
    </row>
    <row r="88" spans="1:14">
      <c r="A88" s="20">
        <v>83</v>
      </c>
      <c r="B88" s="21" t="s">
        <v>4737</v>
      </c>
      <c r="C88" s="21" t="s">
        <v>18</v>
      </c>
      <c r="D88" s="21" t="s">
        <v>4738</v>
      </c>
      <c r="E88" s="22" t="s">
        <v>4739</v>
      </c>
      <c r="F88" s="22"/>
      <c r="G88" s="21">
        <v>4.17</v>
      </c>
      <c r="H88" s="24"/>
      <c r="I88" s="24">
        <f t="shared" si="4"/>
        <v>4.17</v>
      </c>
      <c r="J88" s="20" t="s">
        <v>4524</v>
      </c>
      <c r="K88" s="24">
        <f t="shared" si="5"/>
        <v>12.51</v>
      </c>
      <c r="L88" s="29">
        <f t="shared" si="6"/>
        <v>62.55</v>
      </c>
      <c r="M88" s="20"/>
      <c r="N88" s="20"/>
    </row>
    <row r="89" spans="1:14">
      <c r="A89" s="20">
        <v>84</v>
      </c>
      <c r="B89" s="21" t="s">
        <v>4740</v>
      </c>
      <c r="C89" s="21" t="s">
        <v>18</v>
      </c>
      <c r="D89" s="21" t="s">
        <v>4741</v>
      </c>
      <c r="E89" s="22" t="s">
        <v>4742</v>
      </c>
      <c r="F89" s="22"/>
      <c r="G89" s="21">
        <v>5.57</v>
      </c>
      <c r="H89" s="24"/>
      <c r="I89" s="24">
        <f t="shared" si="4"/>
        <v>5.57</v>
      </c>
      <c r="J89" s="20" t="s">
        <v>4524</v>
      </c>
      <c r="K89" s="24">
        <f t="shared" si="5"/>
        <v>16.71</v>
      </c>
      <c r="L89" s="29">
        <f t="shared" si="6"/>
        <v>83.55</v>
      </c>
      <c r="M89" s="20"/>
      <c r="N89" s="20"/>
    </row>
    <row r="90" spans="1:14">
      <c r="A90" s="20">
        <v>85</v>
      </c>
      <c r="B90" s="21" t="s">
        <v>4743</v>
      </c>
      <c r="C90" s="21" t="s">
        <v>18</v>
      </c>
      <c r="D90" s="21" t="s">
        <v>4744</v>
      </c>
      <c r="E90" s="22" t="s">
        <v>4745</v>
      </c>
      <c r="F90" s="22"/>
      <c r="G90" s="21">
        <v>1.77</v>
      </c>
      <c r="H90" s="24"/>
      <c r="I90" s="24">
        <f t="shared" si="4"/>
        <v>1.77</v>
      </c>
      <c r="J90" s="20" t="s">
        <v>4524</v>
      </c>
      <c r="K90" s="24">
        <f t="shared" si="5"/>
        <v>5.31</v>
      </c>
      <c r="L90" s="29">
        <f t="shared" si="6"/>
        <v>26.55</v>
      </c>
      <c r="M90" s="20"/>
      <c r="N90" s="20"/>
    </row>
    <row r="91" spans="1:14">
      <c r="A91" s="20">
        <v>86</v>
      </c>
      <c r="B91" s="21" t="s">
        <v>4746</v>
      </c>
      <c r="C91" s="21" t="s">
        <v>18</v>
      </c>
      <c r="D91" s="21" t="s">
        <v>4747</v>
      </c>
      <c r="E91" s="22" t="s">
        <v>4748</v>
      </c>
      <c r="F91" s="22"/>
      <c r="G91" s="21">
        <v>1.83</v>
      </c>
      <c r="H91" s="24"/>
      <c r="I91" s="24">
        <f t="shared" si="4"/>
        <v>1.83</v>
      </c>
      <c r="J91" s="20" t="s">
        <v>4524</v>
      </c>
      <c r="K91" s="24">
        <f t="shared" si="5"/>
        <v>5.49</v>
      </c>
      <c r="L91" s="29">
        <f t="shared" si="6"/>
        <v>27.45</v>
      </c>
      <c r="M91" s="20"/>
      <c r="N91" s="20"/>
    </row>
    <row r="92" spans="1:14">
      <c r="A92" s="20">
        <v>87</v>
      </c>
      <c r="B92" s="21" t="s">
        <v>4749</v>
      </c>
      <c r="C92" s="21" t="s">
        <v>18</v>
      </c>
      <c r="D92" s="21" t="s">
        <v>4750</v>
      </c>
      <c r="E92" s="22" t="s">
        <v>4751</v>
      </c>
      <c r="F92" s="22"/>
      <c r="G92" s="21">
        <v>2.49</v>
      </c>
      <c r="H92" s="24"/>
      <c r="I92" s="24">
        <f t="shared" si="4"/>
        <v>2.49</v>
      </c>
      <c r="J92" s="20" t="s">
        <v>4524</v>
      </c>
      <c r="K92" s="24">
        <f t="shared" si="5"/>
        <v>7.47</v>
      </c>
      <c r="L92" s="29">
        <f t="shared" si="6"/>
        <v>37.35</v>
      </c>
      <c r="M92" s="20"/>
      <c r="N92" s="20"/>
    </row>
    <row r="93" spans="1:14">
      <c r="A93" s="20">
        <v>88</v>
      </c>
      <c r="B93" s="21" t="s">
        <v>4752</v>
      </c>
      <c r="C93" s="21" t="s">
        <v>18</v>
      </c>
      <c r="D93" s="21" t="s">
        <v>4753</v>
      </c>
      <c r="E93" s="22" t="s">
        <v>4754</v>
      </c>
      <c r="F93" s="22"/>
      <c r="G93" s="21">
        <v>3.81</v>
      </c>
      <c r="H93" s="24"/>
      <c r="I93" s="24">
        <f t="shared" si="4"/>
        <v>3.81</v>
      </c>
      <c r="J93" s="20" t="s">
        <v>4524</v>
      </c>
      <c r="K93" s="24">
        <f t="shared" si="5"/>
        <v>11.43</v>
      </c>
      <c r="L93" s="29">
        <f t="shared" si="6"/>
        <v>57.15</v>
      </c>
      <c r="M93" s="20"/>
      <c r="N93" s="20"/>
    </row>
    <row r="94" spans="1:14">
      <c r="A94" s="20">
        <v>89</v>
      </c>
      <c r="B94" s="21" t="s">
        <v>4755</v>
      </c>
      <c r="C94" s="21" t="s">
        <v>18</v>
      </c>
      <c r="D94" s="21" t="s">
        <v>4756</v>
      </c>
      <c r="E94" s="22" t="s">
        <v>4757</v>
      </c>
      <c r="F94" s="22"/>
      <c r="G94" s="21">
        <v>1.26</v>
      </c>
      <c r="H94" s="24"/>
      <c r="I94" s="24">
        <f t="shared" si="4"/>
        <v>1.26</v>
      </c>
      <c r="J94" s="20" t="s">
        <v>4524</v>
      </c>
      <c r="K94" s="24">
        <f t="shared" si="5"/>
        <v>3.78</v>
      </c>
      <c r="L94" s="29">
        <f t="shared" si="6"/>
        <v>18.9</v>
      </c>
      <c r="M94" s="20"/>
      <c r="N94" s="20"/>
    </row>
    <row r="95" spans="1:14">
      <c r="A95" s="20">
        <v>90</v>
      </c>
      <c r="B95" s="21" t="s">
        <v>4758</v>
      </c>
      <c r="C95" s="21" t="s">
        <v>18</v>
      </c>
      <c r="D95" s="21" t="s">
        <v>4759</v>
      </c>
      <c r="E95" s="22" t="s">
        <v>4760</v>
      </c>
      <c r="F95" s="22"/>
      <c r="G95" s="21">
        <v>1.05</v>
      </c>
      <c r="H95" s="24"/>
      <c r="I95" s="24">
        <f t="shared" si="4"/>
        <v>1.05</v>
      </c>
      <c r="J95" s="20" t="s">
        <v>4524</v>
      </c>
      <c r="K95" s="24">
        <f t="shared" si="5"/>
        <v>3.15</v>
      </c>
      <c r="L95" s="29">
        <f t="shared" si="6"/>
        <v>15.75</v>
      </c>
      <c r="M95" s="20"/>
      <c r="N95" s="20"/>
    </row>
    <row r="96" spans="1:14">
      <c r="A96" s="20">
        <v>91</v>
      </c>
      <c r="B96" s="21" t="s">
        <v>4761</v>
      </c>
      <c r="C96" s="21" t="s">
        <v>18</v>
      </c>
      <c r="D96" s="21" t="s">
        <v>4762</v>
      </c>
      <c r="E96" s="22" t="s">
        <v>4763</v>
      </c>
      <c r="F96" s="22"/>
      <c r="G96" s="21">
        <v>1.82</v>
      </c>
      <c r="H96" s="24"/>
      <c r="I96" s="24">
        <f t="shared" si="4"/>
        <v>1.82</v>
      </c>
      <c r="J96" s="20" t="s">
        <v>4524</v>
      </c>
      <c r="K96" s="24">
        <f t="shared" si="5"/>
        <v>5.46</v>
      </c>
      <c r="L96" s="29">
        <f t="shared" si="6"/>
        <v>27.3</v>
      </c>
      <c r="M96" s="20"/>
      <c r="N96" s="20"/>
    </row>
    <row r="97" spans="1:14">
      <c r="A97" s="20">
        <v>92</v>
      </c>
      <c r="B97" s="21" t="s">
        <v>4764</v>
      </c>
      <c r="C97" s="21" t="s">
        <v>18</v>
      </c>
      <c r="D97" s="21" t="s">
        <v>4765</v>
      </c>
      <c r="E97" s="22" t="s">
        <v>4766</v>
      </c>
      <c r="F97" s="22"/>
      <c r="G97" s="21">
        <v>2.08</v>
      </c>
      <c r="H97" s="24"/>
      <c r="I97" s="24">
        <f t="shared" si="4"/>
        <v>2.08</v>
      </c>
      <c r="J97" s="20" t="s">
        <v>4524</v>
      </c>
      <c r="K97" s="24">
        <f t="shared" si="5"/>
        <v>6.24</v>
      </c>
      <c r="L97" s="29">
        <f t="shared" si="6"/>
        <v>31.2</v>
      </c>
      <c r="M97" s="20"/>
      <c r="N97" s="20"/>
    </row>
    <row r="98" spans="1:14">
      <c r="A98" s="20">
        <v>93</v>
      </c>
      <c r="B98" s="21" t="s">
        <v>4767</v>
      </c>
      <c r="C98" s="21" t="s">
        <v>18</v>
      </c>
      <c r="D98" s="21" t="s">
        <v>4768</v>
      </c>
      <c r="E98" s="22" t="s">
        <v>4769</v>
      </c>
      <c r="F98" s="22"/>
      <c r="G98" s="21">
        <v>2.15</v>
      </c>
      <c r="H98" s="24"/>
      <c r="I98" s="24">
        <f t="shared" si="4"/>
        <v>2.15</v>
      </c>
      <c r="J98" s="20" t="s">
        <v>4524</v>
      </c>
      <c r="K98" s="24">
        <f t="shared" si="5"/>
        <v>6.45</v>
      </c>
      <c r="L98" s="29">
        <f t="shared" si="6"/>
        <v>32.25</v>
      </c>
      <c r="M98" s="20"/>
      <c r="N98" s="20"/>
    </row>
    <row r="99" spans="1:14">
      <c r="A99" s="20">
        <v>94</v>
      </c>
      <c r="B99" s="21" t="s">
        <v>4770</v>
      </c>
      <c r="C99" s="21" t="s">
        <v>18</v>
      </c>
      <c r="D99" s="21" t="s">
        <v>4771</v>
      </c>
      <c r="E99" s="22" t="s">
        <v>4772</v>
      </c>
      <c r="F99" s="22"/>
      <c r="G99" s="21">
        <v>4.46</v>
      </c>
      <c r="H99" s="24"/>
      <c r="I99" s="24">
        <f t="shared" si="4"/>
        <v>4.46</v>
      </c>
      <c r="J99" s="20" t="s">
        <v>4524</v>
      </c>
      <c r="K99" s="24">
        <f t="shared" si="5"/>
        <v>13.38</v>
      </c>
      <c r="L99" s="29">
        <f t="shared" si="6"/>
        <v>66.9</v>
      </c>
      <c r="M99" s="20"/>
      <c r="N99" s="20"/>
    </row>
    <row r="100" spans="1:14">
      <c r="A100" s="20">
        <v>95</v>
      </c>
      <c r="B100" s="21" t="s">
        <v>4773</v>
      </c>
      <c r="C100" s="21" t="s">
        <v>18</v>
      </c>
      <c r="D100" s="21" t="s">
        <v>4774</v>
      </c>
      <c r="E100" s="22" t="s">
        <v>4775</v>
      </c>
      <c r="F100" s="22"/>
      <c r="G100" s="21">
        <v>4.99</v>
      </c>
      <c r="H100" s="24"/>
      <c r="I100" s="24">
        <f t="shared" si="4"/>
        <v>4.99</v>
      </c>
      <c r="J100" s="20" t="s">
        <v>4524</v>
      </c>
      <c r="K100" s="24">
        <f t="shared" si="5"/>
        <v>14.97</v>
      </c>
      <c r="L100" s="29">
        <f t="shared" si="6"/>
        <v>74.85</v>
      </c>
      <c r="M100" s="20"/>
      <c r="N100" s="20"/>
    </row>
    <row r="101" spans="1:14">
      <c r="A101" s="20">
        <v>96</v>
      </c>
      <c r="B101" s="21" t="s">
        <v>4776</v>
      </c>
      <c r="C101" s="21" t="s">
        <v>18</v>
      </c>
      <c r="D101" s="21" t="s">
        <v>4777</v>
      </c>
      <c r="E101" s="22" t="s">
        <v>4778</v>
      </c>
      <c r="F101" s="22"/>
      <c r="G101" s="21">
        <v>9.04</v>
      </c>
      <c r="H101" s="24"/>
      <c r="I101" s="24">
        <f t="shared" si="4"/>
        <v>9.04</v>
      </c>
      <c r="J101" s="20" t="s">
        <v>4524</v>
      </c>
      <c r="K101" s="24">
        <f t="shared" si="5"/>
        <v>27.12</v>
      </c>
      <c r="L101" s="29">
        <f t="shared" si="6"/>
        <v>135.6</v>
      </c>
      <c r="M101" s="20"/>
      <c r="N101" s="20"/>
    </row>
    <row r="102" spans="1:14">
      <c r="A102" s="20">
        <v>97</v>
      </c>
      <c r="B102" s="21" t="s">
        <v>4779</v>
      </c>
      <c r="C102" s="21" t="s">
        <v>18</v>
      </c>
      <c r="D102" s="21" t="s">
        <v>4780</v>
      </c>
      <c r="E102" s="22" t="s">
        <v>4781</v>
      </c>
      <c r="F102" s="22"/>
      <c r="G102" s="21">
        <v>11.26</v>
      </c>
      <c r="H102" s="24"/>
      <c r="I102" s="24">
        <f t="shared" si="4"/>
        <v>11.26</v>
      </c>
      <c r="J102" s="20" t="s">
        <v>4524</v>
      </c>
      <c r="K102" s="24">
        <f t="shared" si="5"/>
        <v>33.78</v>
      </c>
      <c r="L102" s="29">
        <f t="shared" si="6"/>
        <v>168.9</v>
      </c>
      <c r="M102" s="20"/>
      <c r="N102" s="20"/>
    </row>
    <row r="103" spans="1:14">
      <c r="A103" s="20">
        <v>98</v>
      </c>
      <c r="B103" s="21" t="s">
        <v>4782</v>
      </c>
      <c r="C103" s="21" t="s">
        <v>18</v>
      </c>
      <c r="D103" s="21" t="s">
        <v>4783</v>
      </c>
      <c r="E103" s="22" t="s">
        <v>4784</v>
      </c>
      <c r="F103" s="22"/>
      <c r="G103" s="21">
        <v>3.14</v>
      </c>
      <c r="H103" s="24"/>
      <c r="I103" s="24">
        <f t="shared" si="4"/>
        <v>3.14</v>
      </c>
      <c r="J103" s="20" t="s">
        <v>4524</v>
      </c>
      <c r="K103" s="24">
        <f t="shared" si="5"/>
        <v>9.42</v>
      </c>
      <c r="L103" s="29">
        <f t="shared" si="6"/>
        <v>47.1</v>
      </c>
      <c r="M103" s="20"/>
      <c r="N103" s="20"/>
    </row>
    <row r="104" spans="1:14">
      <c r="A104" s="20">
        <v>99</v>
      </c>
      <c r="B104" s="21" t="s">
        <v>4785</v>
      </c>
      <c r="C104" s="21" t="s">
        <v>18</v>
      </c>
      <c r="D104" s="21" t="s">
        <v>4786</v>
      </c>
      <c r="E104" s="22" t="s">
        <v>4787</v>
      </c>
      <c r="F104" s="22"/>
      <c r="G104" s="21">
        <v>2.53</v>
      </c>
      <c r="H104" s="24"/>
      <c r="I104" s="24">
        <f t="shared" si="4"/>
        <v>2.53</v>
      </c>
      <c r="J104" s="20" t="s">
        <v>4493</v>
      </c>
      <c r="K104" s="24">
        <f t="shared" si="5"/>
        <v>7.59</v>
      </c>
      <c r="L104" s="29">
        <f t="shared" si="6"/>
        <v>37.95</v>
      </c>
      <c r="M104" s="20"/>
      <c r="N104" s="20"/>
    </row>
    <row r="105" spans="1:14">
      <c r="A105" s="20">
        <v>100</v>
      </c>
      <c r="B105" s="21" t="s">
        <v>4788</v>
      </c>
      <c r="C105" s="21" t="s">
        <v>18</v>
      </c>
      <c r="D105" s="21" t="s">
        <v>4789</v>
      </c>
      <c r="E105" s="22" t="s">
        <v>4790</v>
      </c>
      <c r="F105" s="22"/>
      <c r="G105" s="21">
        <v>4.78</v>
      </c>
      <c r="H105" s="24"/>
      <c r="I105" s="24">
        <f t="shared" si="4"/>
        <v>4.78</v>
      </c>
      <c r="J105" s="20" t="s">
        <v>4493</v>
      </c>
      <c r="K105" s="24">
        <f t="shared" si="5"/>
        <v>14.34</v>
      </c>
      <c r="L105" s="29">
        <f t="shared" si="6"/>
        <v>71.7</v>
      </c>
      <c r="M105" s="20"/>
      <c r="N105" s="20"/>
    </row>
    <row r="106" spans="1:14">
      <c r="A106" s="20">
        <v>101</v>
      </c>
      <c r="B106" s="21" t="s">
        <v>4791</v>
      </c>
      <c r="C106" s="21" t="s">
        <v>18</v>
      </c>
      <c r="D106" s="21" t="s">
        <v>4792</v>
      </c>
      <c r="E106" s="22" t="s">
        <v>4793</v>
      </c>
      <c r="F106" s="22"/>
      <c r="G106" s="21">
        <v>4.29</v>
      </c>
      <c r="H106" s="24"/>
      <c r="I106" s="24">
        <f t="shared" si="4"/>
        <v>4.29</v>
      </c>
      <c r="J106" s="20" t="s">
        <v>4493</v>
      </c>
      <c r="K106" s="24">
        <f t="shared" si="5"/>
        <v>12.87</v>
      </c>
      <c r="L106" s="29">
        <f t="shared" si="6"/>
        <v>64.35</v>
      </c>
      <c r="M106" s="20"/>
      <c r="N106" s="20"/>
    </row>
    <row r="107" spans="1:14">
      <c r="A107" s="20">
        <v>102</v>
      </c>
      <c r="B107" s="21" t="s">
        <v>4794</v>
      </c>
      <c r="C107" s="21" t="s">
        <v>18</v>
      </c>
      <c r="D107" s="21" t="s">
        <v>4795</v>
      </c>
      <c r="E107" s="22" t="s">
        <v>4796</v>
      </c>
      <c r="F107" s="22"/>
      <c r="G107" s="21">
        <v>3.35</v>
      </c>
      <c r="H107" s="24"/>
      <c r="I107" s="24">
        <f t="shared" ref="I107:I157" si="7">G107</f>
        <v>3.35</v>
      </c>
      <c r="J107" s="20" t="s">
        <v>4493</v>
      </c>
      <c r="K107" s="24">
        <f t="shared" si="5"/>
        <v>10.05</v>
      </c>
      <c r="L107" s="29">
        <f t="shared" si="6"/>
        <v>50.25</v>
      </c>
      <c r="M107" s="20"/>
      <c r="N107" s="20"/>
    </row>
    <row r="108" spans="1:14">
      <c r="A108" s="20">
        <v>103</v>
      </c>
      <c r="B108" s="21" t="s">
        <v>4797</v>
      </c>
      <c r="C108" s="21" t="s">
        <v>18</v>
      </c>
      <c r="D108" s="21" t="s">
        <v>4798</v>
      </c>
      <c r="E108" s="22" t="s">
        <v>4799</v>
      </c>
      <c r="F108" s="22"/>
      <c r="G108" s="21">
        <v>3.43</v>
      </c>
      <c r="H108" s="24"/>
      <c r="I108" s="24">
        <f t="shared" si="7"/>
        <v>3.43</v>
      </c>
      <c r="J108" s="20" t="s">
        <v>4493</v>
      </c>
      <c r="K108" s="24">
        <f t="shared" si="5"/>
        <v>10.29</v>
      </c>
      <c r="L108" s="29">
        <f t="shared" si="6"/>
        <v>51.45</v>
      </c>
      <c r="M108" s="20"/>
      <c r="N108" s="20"/>
    </row>
    <row r="109" spans="1:14">
      <c r="A109" s="20">
        <v>104</v>
      </c>
      <c r="B109" s="21" t="s">
        <v>4800</v>
      </c>
      <c r="C109" s="21" t="s">
        <v>18</v>
      </c>
      <c r="D109" s="21" t="s">
        <v>4801</v>
      </c>
      <c r="E109" s="22" t="s">
        <v>4802</v>
      </c>
      <c r="F109" s="22"/>
      <c r="G109" s="21">
        <v>2.98</v>
      </c>
      <c r="H109" s="24"/>
      <c r="I109" s="24">
        <f t="shared" si="7"/>
        <v>2.98</v>
      </c>
      <c r="J109" s="20" t="s">
        <v>4493</v>
      </c>
      <c r="K109" s="24">
        <f t="shared" si="5"/>
        <v>8.94</v>
      </c>
      <c r="L109" s="29">
        <f t="shared" si="6"/>
        <v>44.7</v>
      </c>
      <c r="M109" s="20"/>
      <c r="N109" s="20"/>
    </row>
    <row r="110" spans="1:14">
      <c r="A110" s="20">
        <v>105</v>
      </c>
      <c r="B110" s="21" t="s">
        <v>4803</v>
      </c>
      <c r="C110" s="21" t="s">
        <v>18</v>
      </c>
      <c r="D110" s="21" t="s">
        <v>4804</v>
      </c>
      <c r="E110" s="22" t="s">
        <v>4805</v>
      </c>
      <c r="F110" s="22"/>
      <c r="G110" s="21">
        <v>2.98</v>
      </c>
      <c r="H110" s="24"/>
      <c r="I110" s="24">
        <f t="shared" si="7"/>
        <v>2.98</v>
      </c>
      <c r="J110" s="20" t="s">
        <v>4493</v>
      </c>
      <c r="K110" s="24">
        <f t="shared" si="5"/>
        <v>8.94</v>
      </c>
      <c r="L110" s="29">
        <f t="shared" si="6"/>
        <v>44.7</v>
      </c>
      <c r="M110" s="20"/>
      <c r="N110" s="20"/>
    </row>
    <row r="111" spans="1:14">
      <c r="A111" s="20">
        <v>106</v>
      </c>
      <c r="B111" s="21" t="s">
        <v>4806</v>
      </c>
      <c r="C111" s="21" t="s">
        <v>18</v>
      </c>
      <c r="D111" s="21" t="s">
        <v>4807</v>
      </c>
      <c r="E111" s="22" t="s">
        <v>4808</v>
      </c>
      <c r="F111" s="22"/>
      <c r="G111" s="21">
        <v>3.8</v>
      </c>
      <c r="H111" s="24"/>
      <c r="I111" s="24">
        <f t="shared" si="7"/>
        <v>3.8</v>
      </c>
      <c r="J111" s="20" t="s">
        <v>4493</v>
      </c>
      <c r="K111" s="24">
        <f t="shared" si="5"/>
        <v>11.4</v>
      </c>
      <c r="L111" s="29">
        <f t="shared" si="6"/>
        <v>57</v>
      </c>
      <c r="M111" s="20"/>
      <c r="N111" s="20"/>
    </row>
    <row r="112" spans="1:14">
      <c r="A112" s="20">
        <v>107</v>
      </c>
      <c r="B112" s="21" t="s">
        <v>4809</v>
      </c>
      <c r="C112" s="21" t="s">
        <v>18</v>
      </c>
      <c r="D112" s="21" t="s">
        <v>4810</v>
      </c>
      <c r="E112" s="22" t="s">
        <v>4811</v>
      </c>
      <c r="F112" s="22"/>
      <c r="G112" s="21">
        <v>6.05</v>
      </c>
      <c r="H112" s="24"/>
      <c r="I112" s="24">
        <f t="shared" si="7"/>
        <v>6.05</v>
      </c>
      <c r="J112" s="20" t="s">
        <v>4493</v>
      </c>
      <c r="K112" s="24">
        <f t="shared" si="5"/>
        <v>18.15</v>
      </c>
      <c r="L112" s="29">
        <f t="shared" si="6"/>
        <v>90.75</v>
      </c>
      <c r="M112" s="20"/>
      <c r="N112" s="20"/>
    </row>
    <row r="113" spans="1:14">
      <c r="A113" s="20">
        <v>108</v>
      </c>
      <c r="B113" s="21" t="s">
        <v>4812</v>
      </c>
      <c r="C113" s="21" t="s">
        <v>18</v>
      </c>
      <c r="D113" s="21" t="s">
        <v>4813</v>
      </c>
      <c r="E113" s="22" t="s">
        <v>4814</v>
      </c>
      <c r="F113" s="22"/>
      <c r="G113" s="21">
        <v>5.29</v>
      </c>
      <c r="H113" s="24"/>
      <c r="I113" s="24">
        <f t="shared" si="7"/>
        <v>5.29</v>
      </c>
      <c r="J113" s="20" t="s">
        <v>4493</v>
      </c>
      <c r="K113" s="24">
        <f t="shared" si="5"/>
        <v>15.87</v>
      </c>
      <c r="L113" s="29">
        <f t="shared" si="6"/>
        <v>79.35</v>
      </c>
      <c r="M113" s="20"/>
      <c r="N113" s="20"/>
    </row>
    <row r="114" spans="1:14">
      <c r="A114" s="20">
        <v>109</v>
      </c>
      <c r="B114" s="21" t="s">
        <v>4815</v>
      </c>
      <c r="C114" s="21" t="s">
        <v>18</v>
      </c>
      <c r="D114" s="21" t="s">
        <v>4816</v>
      </c>
      <c r="E114" s="22" t="s">
        <v>4817</v>
      </c>
      <c r="F114" s="22"/>
      <c r="G114" s="21">
        <v>3.07</v>
      </c>
      <c r="H114" s="24"/>
      <c r="I114" s="24">
        <f t="shared" si="7"/>
        <v>3.07</v>
      </c>
      <c r="J114" s="20" t="s">
        <v>4493</v>
      </c>
      <c r="K114" s="24">
        <f t="shared" si="5"/>
        <v>9.21</v>
      </c>
      <c r="L114" s="29">
        <f t="shared" si="6"/>
        <v>46.05</v>
      </c>
      <c r="M114" s="20"/>
      <c r="N114" s="20"/>
    </row>
    <row r="115" spans="1:14">
      <c r="A115" s="20">
        <v>110</v>
      </c>
      <c r="B115" s="21" t="s">
        <v>4818</v>
      </c>
      <c r="C115" s="21" t="s">
        <v>18</v>
      </c>
      <c r="D115" s="21" t="s">
        <v>4819</v>
      </c>
      <c r="E115" s="22" t="s">
        <v>4820</v>
      </c>
      <c r="F115" s="22"/>
      <c r="G115" s="21">
        <v>3.86</v>
      </c>
      <c r="H115" s="24"/>
      <c r="I115" s="24">
        <f t="shared" si="7"/>
        <v>3.86</v>
      </c>
      <c r="J115" s="20" t="s">
        <v>4493</v>
      </c>
      <c r="K115" s="24">
        <f t="shared" si="5"/>
        <v>11.58</v>
      </c>
      <c r="L115" s="29">
        <f t="shared" si="6"/>
        <v>57.9</v>
      </c>
      <c r="M115" s="20"/>
      <c r="N115" s="20"/>
    </row>
    <row r="116" spans="1:14">
      <c r="A116" s="20">
        <v>111</v>
      </c>
      <c r="B116" s="21" t="s">
        <v>4821</v>
      </c>
      <c r="C116" s="21" t="s">
        <v>18</v>
      </c>
      <c r="D116" s="21" t="s">
        <v>4822</v>
      </c>
      <c r="E116" s="22" t="s">
        <v>4823</v>
      </c>
      <c r="F116" s="22"/>
      <c r="G116" s="21">
        <v>5.2</v>
      </c>
      <c r="H116" s="24"/>
      <c r="I116" s="24">
        <f t="shared" si="7"/>
        <v>5.2</v>
      </c>
      <c r="J116" s="20" t="s">
        <v>4493</v>
      </c>
      <c r="K116" s="24">
        <f t="shared" si="5"/>
        <v>15.6</v>
      </c>
      <c r="L116" s="29">
        <f t="shared" si="6"/>
        <v>78</v>
      </c>
      <c r="M116" s="20"/>
      <c r="N116" s="20"/>
    </row>
    <row r="117" spans="1:14">
      <c r="A117" s="20">
        <v>112</v>
      </c>
      <c r="B117" s="21" t="s">
        <v>4824</v>
      </c>
      <c r="C117" s="21" t="s">
        <v>18</v>
      </c>
      <c r="D117" s="21" t="s">
        <v>4825</v>
      </c>
      <c r="E117" s="22" t="s">
        <v>4826</v>
      </c>
      <c r="F117" s="22"/>
      <c r="G117" s="21">
        <v>6.74</v>
      </c>
      <c r="H117" s="24"/>
      <c r="I117" s="24">
        <f t="shared" si="7"/>
        <v>6.74</v>
      </c>
      <c r="J117" s="20" t="s">
        <v>4524</v>
      </c>
      <c r="K117" s="24">
        <f t="shared" si="5"/>
        <v>20.22</v>
      </c>
      <c r="L117" s="29">
        <f t="shared" si="6"/>
        <v>101.1</v>
      </c>
      <c r="M117" s="20"/>
      <c r="N117" s="20"/>
    </row>
    <row r="118" spans="1:14">
      <c r="A118" s="20">
        <v>113</v>
      </c>
      <c r="B118" s="21" t="s">
        <v>4827</v>
      </c>
      <c r="C118" s="21" t="s">
        <v>18</v>
      </c>
      <c r="D118" s="21" t="s">
        <v>4828</v>
      </c>
      <c r="E118" s="22" t="s">
        <v>4829</v>
      </c>
      <c r="F118" s="22"/>
      <c r="G118" s="21">
        <v>4.38</v>
      </c>
      <c r="H118" s="24"/>
      <c r="I118" s="24">
        <f t="shared" si="7"/>
        <v>4.38</v>
      </c>
      <c r="J118" s="20" t="s">
        <v>4524</v>
      </c>
      <c r="K118" s="24">
        <f t="shared" si="5"/>
        <v>13.14</v>
      </c>
      <c r="L118" s="29">
        <f t="shared" si="6"/>
        <v>65.7</v>
      </c>
      <c r="M118" s="20"/>
      <c r="N118" s="20"/>
    </row>
    <row r="119" spans="1:14">
      <c r="A119" s="20">
        <v>114</v>
      </c>
      <c r="B119" s="21" t="s">
        <v>4830</v>
      </c>
      <c r="C119" s="21" t="s">
        <v>18</v>
      </c>
      <c r="D119" s="21" t="s">
        <v>4831</v>
      </c>
      <c r="E119" s="22" t="s">
        <v>4832</v>
      </c>
      <c r="F119" s="22"/>
      <c r="G119" s="21">
        <v>3.07</v>
      </c>
      <c r="H119" s="24"/>
      <c r="I119" s="24">
        <f t="shared" si="7"/>
        <v>3.07</v>
      </c>
      <c r="J119" s="20" t="s">
        <v>4524</v>
      </c>
      <c r="K119" s="24">
        <f t="shared" si="5"/>
        <v>9.21</v>
      </c>
      <c r="L119" s="29">
        <f t="shared" si="6"/>
        <v>46.05</v>
      </c>
      <c r="M119" s="20"/>
      <c r="N119" s="20"/>
    </row>
    <row r="120" spans="1:14">
      <c r="A120" s="20">
        <v>115</v>
      </c>
      <c r="B120" s="21" t="s">
        <v>4833</v>
      </c>
      <c r="C120" s="21" t="s">
        <v>18</v>
      </c>
      <c r="D120" s="21" t="s">
        <v>4834</v>
      </c>
      <c r="E120" s="22" t="s">
        <v>4835</v>
      </c>
      <c r="F120" s="22"/>
      <c r="G120" s="21">
        <v>4.01</v>
      </c>
      <c r="H120" s="24"/>
      <c r="I120" s="24">
        <f t="shared" si="7"/>
        <v>4.01</v>
      </c>
      <c r="J120" s="20" t="s">
        <v>4524</v>
      </c>
      <c r="K120" s="24">
        <f t="shared" si="5"/>
        <v>12.03</v>
      </c>
      <c r="L120" s="29">
        <f t="shared" si="6"/>
        <v>60.15</v>
      </c>
      <c r="M120" s="20"/>
      <c r="N120" s="20"/>
    </row>
    <row r="121" spans="1:14">
      <c r="A121" s="20">
        <v>116</v>
      </c>
      <c r="B121" s="21" t="s">
        <v>4836</v>
      </c>
      <c r="C121" s="21" t="s">
        <v>18</v>
      </c>
      <c r="D121" s="21" t="s">
        <v>4837</v>
      </c>
      <c r="E121" s="22" t="s">
        <v>4838</v>
      </c>
      <c r="F121" s="22"/>
      <c r="G121" s="21">
        <v>2.94</v>
      </c>
      <c r="H121" s="24"/>
      <c r="I121" s="24">
        <f t="shared" si="7"/>
        <v>2.94</v>
      </c>
      <c r="J121" s="20" t="s">
        <v>4524</v>
      </c>
      <c r="K121" s="24">
        <f t="shared" si="5"/>
        <v>8.82</v>
      </c>
      <c r="L121" s="29">
        <f t="shared" si="6"/>
        <v>44.1</v>
      </c>
      <c r="M121" s="20"/>
      <c r="N121" s="20"/>
    </row>
    <row r="122" spans="1:14">
      <c r="A122" s="20">
        <v>117</v>
      </c>
      <c r="B122" s="21" t="s">
        <v>4839</v>
      </c>
      <c r="C122" s="21" t="s">
        <v>18</v>
      </c>
      <c r="D122" s="21" t="s">
        <v>4840</v>
      </c>
      <c r="E122" s="22" t="s">
        <v>4841</v>
      </c>
      <c r="F122" s="22"/>
      <c r="G122" s="21">
        <v>4.29</v>
      </c>
      <c r="H122" s="24"/>
      <c r="I122" s="24">
        <f t="shared" si="7"/>
        <v>4.29</v>
      </c>
      <c r="J122" s="20" t="s">
        <v>4493</v>
      </c>
      <c r="K122" s="24">
        <f t="shared" si="5"/>
        <v>12.87</v>
      </c>
      <c r="L122" s="29">
        <f t="shared" si="6"/>
        <v>64.35</v>
      </c>
      <c r="M122" s="20"/>
      <c r="N122" s="20"/>
    </row>
    <row r="123" spans="1:14">
      <c r="A123" s="20">
        <v>118</v>
      </c>
      <c r="B123" s="21" t="s">
        <v>4842</v>
      </c>
      <c r="C123" s="21" t="s">
        <v>18</v>
      </c>
      <c r="D123" s="21" t="s">
        <v>4843</v>
      </c>
      <c r="E123" s="22" t="s">
        <v>4844</v>
      </c>
      <c r="F123" s="22"/>
      <c r="G123" s="21">
        <v>2.81</v>
      </c>
      <c r="H123" s="24"/>
      <c r="I123" s="24">
        <f t="shared" si="7"/>
        <v>2.81</v>
      </c>
      <c r="J123" s="20" t="s">
        <v>4493</v>
      </c>
      <c r="K123" s="24">
        <f t="shared" si="5"/>
        <v>8.43</v>
      </c>
      <c r="L123" s="29">
        <f t="shared" si="6"/>
        <v>42.15</v>
      </c>
      <c r="M123" s="20"/>
      <c r="N123" s="20"/>
    </row>
    <row r="124" spans="1:14">
      <c r="A124" s="20">
        <v>119</v>
      </c>
      <c r="B124" s="21" t="s">
        <v>4845</v>
      </c>
      <c r="C124" s="21" t="s">
        <v>18</v>
      </c>
      <c r="D124" s="21" t="s">
        <v>4846</v>
      </c>
      <c r="E124" s="22" t="s">
        <v>4847</v>
      </c>
      <c r="F124" s="22"/>
      <c r="G124" s="21">
        <v>2.65</v>
      </c>
      <c r="H124" s="24"/>
      <c r="I124" s="24">
        <f t="shared" si="7"/>
        <v>2.65</v>
      </c>
      <c r="J124" s="20" t="s">
        <v>4493</v>
      </c>
      <c r="K124" s="24">
        <f t="shared" si="5"/>
        <v>7.95</v>
      </c>
      <c r="L124" s="29">
        <f t="shared" si="6"/>
        <v>39.75</v>
      </c>
      <c r="M124" s="20"/>
      <c r="N124" s="20"/>
    </row>
    <row r="125" spans="1:14">
      <c r="A125" s="20">
        <v>120</v>
      </c>
      <c r="B125" s="21" t="s">
        <v>4848</v>
      </c>
      <c r="C125" s="21" t="s">
        <v>18</v>
      </c>
      <c r="D125" s="21" t="s">
        <v>4849</v>
      </c>
      <c r="E125" s="22" t="s">
        <v>4850</v>
      </c>
      <c r="F125" s="22"/>
      <c r="G125" s="21">
        <v>2.18</v>
      </c>
      <c r="H125" s="24"/>
      <c r="I125" s="24">
        <f t="shared" si="7"/>
        <v>2.18</v>
      </c>
      <c r="J125" s="20" t="s">
        <v>4493</v>
      </c>
      <c r="K125" s="24">
        <f t="shared" si="5"/>
        <v>6.54</v>
      </c>
      <c r="L125" s="29">
        <f t="shared" si="6"/>
        <v>32.7</v>
      </c>
      <c r="M125" s="20"/>
      <c r="N125" s="20"/>
    </row>
    <row r="126" spans="1:14">
      <c r="A126" s="20">
        <v>121</v>
      </c>
      <c r="B126" s="21" t="s">
        <v>4851</v>
      </c>
      <c r="C126" s="21" t="s">
        <v>18</v>
      </c>
      <c r="D126" s="21" t="s">
        <v>4852</v>
      </c>
      <c r="E126" s="22" t="s">
        <v>3691</v>
      </c>
      <c r="F126" s="22"/>
      <c r="G126" s="21">
        <v>2.1</v>
      </c>
      <c r="H126" s="24"/>
      <c r="I126" s="24">
        <f t="shared" si="7"/>
        <v>2.1</v>
      </c>
      <c r="J126" s="20" t="s">
        <v>4493</v>
      </c>
      <c r="K126" s="24">
        <f t="shared" si="5"/>
        <v>6.3</v>
      </c>
      <c r="L126" s="29">
        <f t="shared" si="6"/>
        <v>31.5</v>
      </c>
      <c r="M126" s="20"/>
      <c r="N126" s="20"/>
    </row>
    <row r="127" spans="1:14">
      <c r="A127" s="20">
        <v>122</v>
      </c>
      <c r="B127" s="21" t="s">
        <v>4853</v>
      </c>
      <c r="C127" s="21" t="s">
        <v>18</v>
      </c>
      <c r="D127" s="21" t="s">
        <v>4854</v>
      </c>
      <c r="E127" s="22" t="s">
        <v>4855</v>
      </c>
      <c r="F127" s="22"/>
      <c r="G127" s="21">
        <v>1.47</v>
      </c>
      <c r="H127" s="24"/>
      <c r="I127" s="24">
        <f t="shared" si="7"/>
        <v>1.47</v>
      </c>
      <c r="J127" s="20" t="s">
        <v>4524</v>
      </c>
      <c r="K127" s="24">
        <f t="shared" si="5"/>
        <v>4.41</v>
      </c>
      <c r="L127" s="29">
        <f t="shared" si="6"/>
        <v>22.05</v>
      </c>
      <c r="M127" s="20"/>
      <c r="N127" s="20"/>
    </row>
    <row r="128" spans="1:14">
      <c r="A128" s="20">
        <v>123</v>
      </c>
      <c r="B128" s="21" t="s">
        <v>4856</v>
      </c>
      <c r="C128" s="21" t="s">
        <v>18</v>
      </c>
      <c r="D128" s="21" t="s">
        <v>4857</v>
      </c>
      <c r="E128" s="22" t="s">
        <v>4858</v>
      </c>
      <c r="F128" s="22"/>
      <c r="G128" s="21">
        <v>3.22</v>
      </c>
      <c r="H128" s="24"/>
      <c r="I128" s="24">
        <f t="shared" si="7"/>
        <v>3.22</v>
      </c>
      <c r="J128" s="20" t="s">
        <v>4524</v>
      </c>
      <c r="K128" s="24">
        <f t="shared" si="5"/>
        <v>9.66</v>
      </c>
      <c r="L128" s="29">
        <f t="shared" si="6"/>
        <v>48.3</v>
      </c>
      <c r="M128" s="20"/>
      <c r="N128" s="20"/>
    </row>
    <row r="129" spans="1:14">
      <c r="A129" s="20">
        <v>124</v>
      </c>
      <c r="B129" s="21" t="s">
        <v>4859</v>
      </c>
      <c r="C129" s="21" t="s">
        <v>18</v>
      </c>
      <c r="D129" s="21" t="s">
        <v>4860</v>
      </c>
      <c r="E129" s="22" t="s">
        <v>4861</v>
      </c>
      <c r="F129" s="22"/>
      <c r="G129" s="21">
        <v>3.06</v>
      </c>
      <c r="H129" s="24"/>
      <c r="I129" s="24">
        <f t="shared" si="7"/>
        <v>3.06</v>
      </c>
      <c r="J129" s="20" t="s">
        <v>4524</v>
      </c>
      <c r="K129" s="24">
        <f t="shared" si="5"/>
        <v>9.18</v>
      </c>
      <c r="L129" s="29">
        <f t="shared" si="6"/>
        <v>45.9</v>
      </c>
      <c r="M129" s="20"/>
      <c r="N129" s="20"/>
    </row>
    <row r="130" spans="1:14">
      <c r="A130" s="20">
        <v>125</v>
      </c>
      <c r="B130" s="21" t="s">
        <v>4862</v>
      </c>
      <c r="C130" s="21" t="s">
        <v>18</v>
      </c>
      <c r="D130" s="21" t="s">
        <v>4863</v>
      </c>
      <c r="E130" s="22" t="s">
        <v>4864</v>
      </c>
      <c r="F130" s="22"/>
      <c r="G130" s="21">
        <v>1.51</v>
      </c>
      <c r="H130" s="24"/>
      <c r="I130" s="24">
        <f t="shared" si="7"/>
        <v>1.51</v>
      </c>
      <c r="J130" s="20" t="s">
        <v>4524</v>
      </c>
      <c r="K130" s="24">
        <f t="shared" si="5"/>
        <v>4.53</v>
      </c>
      <c r="L130" s="29">
        <f t="shared" si="6"/>
        <v>22.65</v>
      </c>
      <c r="M130" s="20"/>
      <c r="N130" s="20"/>
    </row>
    <row r="131" spans="1:14">
      <c r="A131" s="20">
        <v>126</v>
      </c>
      <c r="B131" s="21" t="s">
        <v>4865</v>
      </c>
      <c r="C131" s="21" t="s">
        <v>18</v>
      </c>
      <c r="D131" s="21" t="s">
        <v>4866</v>
      </c>
      <c r="E131" s="22" t="s">
        <v>4867</v>
      </c>
      <c r="F131" s="22"/>
      <c r="G131" s="21">
        <v>1.99</v>
      </c>
      <c r="H131" s="24"/>
      <c r="I131" s="24">
        <f t="shared" si="7"/>
        <v>1.99</v>
      </c>
      <c r="J131" s="20" t="s">
        <v>4524</v>
      </c>
      <c r="K131" s="24">
        <f t="shared" si="5"/>
        <v>5.97</v>
      </c>
      <c r="L131" s="29">
        <f t="shared" si="6"/>
        <v>29.85</v>
      </c>
      <c r="M131" s="20"/>
      <c r="N131" s="20"/>
    </row>
    <row r="132" spans="1:14">
      <c r="A132" s="20">
        <v>127</v>
      </c>
      <c r="B132" s="21" t="s">
        <v>4868</v>
      </c>
      <c r="C132" s="21" t="s">
        <v>18</v>
      </c>
      <c r="D132" s="21" t="s">
        <v>4869</v>
      </c>
      <c r="E132" s="22" t="s">
        <v>4870</v>
      </c>
      <c r="F132" s="22"/>
      <c r="G132" s="21">
        <v>3.73</v>
      </c>
      <c r="H132" s="24"/>
      <c r="I132" s="24">
        <f t="shared" si="7"/>
        <v>3.73</v>
      </c>
      <c r="J132" s="20" t="s">
        <v>4524</v>
      </c>
      <c r="K132" s="24">
        <f t="shared" si="5"/>
        <v>11.19</v>
      </c>
      <c r="L132" s="29">
        <f t="shared" si="6"/>
        <v>55.95</v>
      </c>
      <c r="M132" s="20"/>
      <c r="N132" s="20"/>
    </row>
    <row r="133" spans="1:14">
      <c r="A133" s="20">
        <v>128</v>
      </c>
      <c r="B133" s="21" t="s">
        <v>4871</v>
      </c>
      <c r="C133" s="21" t="s">
        <v>18</v>
      </c>
      <c r="D133" s="21" t="s">
        <v>4872</v>
      </c>
      <c r="E133" s="22" t="s">
        <v>4873</v>
      </c>
      <c r="F133" s="22"/>
      <c r="G133" s="21">
        <v>1.24</v>
      </c>
      <c r="H133" s="24"/>
      <c r="I133" s="24">
        <f t="shared" si="7"/>
        <v>1.24</v>
      </c>
      <c r="J133" s="20" t="s">
        <v>4524</v>
      </c>
      <c r="K133" s="24">
        <f t="shared" ref="K133:K187" si="8">I133*3</f>
        <v>3.72</v>
      </c>
      <c r="L133" s="29">
        <f t="shared" ref="L133:L187" si="9">I133*15</f>
        <v>18.6</v>
      </c>
      <c r="M133" s="20"/>
      <c r="N133" s="20"/>
    </row>
    <row r="134" spans="1:14">
      <c r="A134" s="20">
        <v>129</v>
      </c>
      <c r="B134" s="21" t="s">
        <v>4874</v>
      </c>
      <c r="C134" s="21" t="s">
        <v>18</v>
      </c>
      <c r="D134" s="21" t="s">
        <v>4875</v>
      </c>
      <c r="E134" s="22" t="s">
        <v>4876</v>
      </c>
      <c r="F134" s="22"/>
      <c r="G134" s="21">
        <v>0.68</v>
      </c>
      <c r="H134" s="24"/>
      <c r="I134" s="24">
        <f t="shared" si="7"/>
        <v>0.68</v>
      </c>
      <c r="J134" s="20" t="s">
        <v>4524</v>
      </c>
      <c r="K134" s="24">
        <f t="shared" si="8"/>
        <v>2.04</v>
      </c>
      <c r="L134" s="29">
        <f t="shared" si="9"/>
        <v>10.2</v>
      </c>
      <c r="M134" s="20"/>
      <c r="N134" s="20"/>
    </row>
    <row r="135" spans="1:14">
      <c r="A135" s="20">
        <v>130</v>
      </c>
      <c r="B135" s="21" t="s">
        <v>4877</v>
      </c>
      <c r="C135" s="21" t="s">
        <v>18</v>
      </c>
      <c r="D135" s="21" t="s">
        <v>4878</v>
      </c>
      <c r="E135" s="22" t="s">
        <v>4879</v>
      </c>
      <c r="F135" s="22"/>
      <c r="G135" s="21">
        <v>3.98</v>
      </c>
      <c r="H135" s="24"/>
      <c r="I135" s="24">
        <f t="shared" si="7"/>
        <v>3.98</v>
      </c>
      <c r="J135" s="20" t="s">
        <v>4524</v>
      </c>
      <c r="K135" s="24">
        <f t="shared" si="8"/>
        <v>11.94</v>
      </c>
      <c r="L135" s="29">
        <f t="shared" si="9"/>
        <v>59.7</v>
      </c>
      <c r="M135" s="20"/>
      <c r="N135" s="20"/>
    </row>
    <row r="136" spans="1:14">
      <c r="A136" s="20">
        <v>131</v>
      </c>
      <c r="B136" s="21" t="s">
        <v>4880</v>
      </c>
      <c r="C136" s="21" t="s">
        <v>18</v>
      </c>
      <c r="D136" s="21" t="s">
        <v>4881</v>
      </c>
      <c r="E136" s="22" t="s">
        <v>4882</v>
      </c>
      <c r="F136" s="22"/>
      <c r="G136" s="21">
        <v>2.71</v>
      </c>
      <c r="H136" s="24"/>
      <c r="I136" s="24">
        <f t="shared" si="7"/>
        <v>2.71</v>
      </c>
      <c r="J136" s="20" t="s">
        <v>4524</v>
      </c>
      <c r="K136" s="24">
        <f t="shared" si="8"/>
        <v>8.13</v>
      </c>
      <c r="L136" s="29">
        <f t="shared" si="9"/>
        <v>40.65</v>
      </c>
      <c r="M136" s="20"/>
      <c r="N136" s="20"/>
    </row>
    <row r="137" spans="1:14">
      <c r="A137" s="20">
        <v>132</v>
      </c>
      <c r="B137" s="21" t="s">
        <v>4883</v>
      </c>
      <c r="C137" s="21" t="s">
        <v>18</v>
      </c>
      <c r="D137" s="21" t="s">
        <v>4884</v>
      </c>
      <c r="E137" s="22" t="s">
        <v>4885</v>
      </c>
      <c r="F137" s="22"/>
      <c r="G137" s="21">
        <v>4.47</v>
      </c>
      <c r="H137" s="24"/>
      <c r="I137" s="24">
        <f t="shared" si="7"/>
        <v>4.47</v>
      </c>
      <c r="J137" s="20" t="s">
        <v>4524</v>
      </c>
      <c r="K137" s="24">
        <f t="shared" si="8"/>
        <v>13.41</v>
      </c>
      <c r="L137" s="29">
        <f t="shared" si="9"/>
        <v>67.05</v>
      </c>
      <c r="M137" s="20"/>
      <c r="N137" s="20"/>
    </row>
    <row r="138" spans="1:14">
      <c r="A138" s="20">
        <v>133</v>
      </c>
      <c r="B138" s="21" t="s">
        <v>2809</v>
      </c>
      <c r="C138" s="21" t="s">
        <v>18</v>
      </c>
      <c r="D138" s="21" t="s">
        <v>4886</v>
      </c>
      <c r="E138" s="22" t="s">
        <v>4887</v>
      </c>
      <c r="F138" s="22"/>
      <c r="G138" s="21">
        <v>0.8</v>
      </c>
      <c r="H138" s="24"/>
      <c r="I138" s="24">
        <f t="shared" si="7"/>
        <v>0.8</v>
      </c>
      <c r="J138" s="20" t="s">
        <v>4524</v>
      </c>
      <c r="K138" s="24">
        <f t="shared" si="8"/>
        <v>2.4</v>
      </c>
      <c r="L138" s="29">
        <f t="shared" si="9"/>
        <v>12</v>
      </c>
      <c r="M138" s="20"/>
      <c r="N138" s="20"/>
    </row>
    <row r="139" spans="1:14">
      <c r="A139" s="20">
        <v>134</v>
      </c>
      <c r="B139" s="21" t="s">
        <v>4888</v>
      </c>
      <c r="C139" s="21" t="s">
        <v>18</v>
      </c>
      <c r="D139" s="21" t="s">
        <v>4889</v>
      </c>
      <c r="E139" s="22" t="s">
        <v>4890</v>
      </c>
      <c r="F139" s="22"/>
      <c r="G139" s="21">
        <v>3.02</v>
      </c>
      <c r="H139" s="24"/>
      <c r="I139" s="24">
        <f t="shared" si="7"/>
        <v>3.02</v>
      </c>
      <c r="J139" s="20" t="s">
        <v>4524</v>
      </c>
      <c r="K139" s="24">
        <f t="shared" si="8"/>
        <v>9.06</v>
      </c>
      <c r="L139" s="29">
        <f t="shared" si="9"/>
        <v>45.3</v>
      </c>
      <c r="M139" s="20"/>
      <c r="N139" s="20"/>
    </row>
    <row r="140" spans="1:14">
      <c r="A140" s="20">
        <v>135</v>
      </c>
      <c r="B140" s="21" t="s">
        <v>4891</v>
      </c>
      <c r="C140" s="21" t="s">
        <v>18</v>
      </c>
      <c r="D140" s="21" t="s">
        <v>4892</v>
      </c>
      <c r="E140" s="22" t="s">
        <v>4893</v>
      </c>
      <c r="F140" s="22"/>
      <c r="G140" s="21">
        <v>3.76</v>
      </c>
      <c r="H140" s="24"/>
      <c r="I140" s="24">
        <f t="shared" si="7"/>
        <v>3.76</v>
      </c>
      <c r="J140" s="20" t="s">
        <v>4524</v>
      </c>
      <c r="K140" s="24">
        <f t="shared" si="8"/>
        <v>11.28</v>
      </c>
      <c r="L140" s="29">
        <f t="shared" si="9"/>
        <v>56.4</v>
      </c>
      <c r="M140" s="20"/>
      <c r="N140" s="20"/>
    </row>
    <row r="141" spans="1:14">
      <c r="A141" s="20">
        <v>136</v>
      </c>
      <c r="B141" s="21" t="s">
        <v>4894</v>
      </c>
      <c r="C141" s="21" t="s">
        <v>18</v>
      </c>
      <c r="D141" s="21" t="s">
        <v>4895</v>
      </c>
      <c r="E141" s="22" t="s">
        <v>4896</v>
      </c>
      <c r="F141" s="22"/>
      <c r="G141" s="21">
        <v>1.56</v>
      </c>
      <c r="H141" s="24"/>
      <c r="I141" s="24">
        <f t="shared" si="7"/>
        <v>1.56</v>
      </c>
      <c r="J141" s="20" t="s">
        <v>4524</v>
      </c>
      <c r="K141" s="24">
        <f t="shared" si="8"/>
        <v>4.68</v>
      </c>
      <c r="L141" s="29">
        <f t="shared" si="9"/>
        <v>23.4</v>
      </c>
      <c r="M141" s="20"/>
      <c r="N141" s="20"/>
    </row>
    <row r="142" spans="1:14">
      <c r="A142" s="20">
        <v>137</v>
      </c>
      <c r="B142" s="21" t="s">
        <v>4897</v>
      </c>
      <c r="C142" s="21" t="s">
        <v>18</v>
      </c>
      <c r="D142" s="21" t="s">
        <v>4898</v>
      </c>
      <c r="E142" s="22" t="s">
        <v>4899</v>
      </c>
      <c r="F142" s="22"/>
      <c r="G142" s="21">
        <v>3.19</v>
      </c>
      <c r="H142" s="24"/>
      <c r="I142" s="24">
        <f t="shared" si="7"/>
        <v>3.19</v>
      </c>
      <c r="J142" s="20" t="s">
        <v>4524</v>
      </c>
      <c r="K142" s="24">
        <f t="shared" si="8"/>
        <v>9.57</v>
      </c>
      <c r="L142" s="29">
        <f t="shared" si="9"/>
        <v>47.85</v>
      </c>
      <c r="M142" s="20"/>
      <c r="N142" s="20"/>
    </row>
    <row r="143" spans="1:14">
      <c r="A143" s="20">
        <v>138</v>
      </c>
      <c r="B143" s="21" t="s">
        <v>4900</v>
      </c>
      <c r="C143" s="21" t="s">
        <v>18</v>
      </c>
      <c r="D143" s="21" t="s">
        <v>4901</v>
      </c>
      <c r="E143" s="22" t="s">
        <v>4902</v>
      </c>
      <c r="F143" s="22"/>
      <c r="G143" s="21">
        <v>1.65</v>
      </c>
      <c r="H143" s="24"/>
      <c r="I143" s="24">
        <f t="shared" si="7"/>
        <v>1.65</v>
      </c>
      <c r="J143" s="20" t="s">
        <v>4524</v>
      </c>
      <c r="K143" s="24">
        <f t="shared" si="8"/>
        <v>4.95</v>
      </c>
      <c r="L143" s="29">
        <f t="shared" si="9"/>
        <v>24.75</v>
      </c>
      <c r="M143" s="20"/>
      <c r="N143" s="20"/>
    </row>
    <row r="144" spans="1:14">
      <c r="A144" s="20">
        <v>139</v>
      </c>
      <c r="B144" s="21" t="s">
        <v>4903</v>
      </c>
      <c r="C144" s="21" t="s">
        <v>18</v>
      </c>
      <c r="D144" s="21" t="s">
        <v>4904</v>
      </c>
      <c r="E144" s="22" t="s">
        <v>4905</v>
      </c>
      <c r="F144" s="22"/>
      <c r="G144" s="21">
        <v>0.88</v>
      </c>
      <c r="H144" s="24"/>
      <c r="I144" s="24">
        <f t="shared" si="7"/>
        <v>0.88</v>
      </c>
      <c r="J144" s="20" t="s">
        <v>4524</v>
      </c>
      <c r="K144" s="24">
        <f t="shared" si="8"/>
        <v>2.64</v>
      </c>
      <c r="L144" s="29">
        <f t="shared" si="9"/>
        <v>13.2</v>
      </c>
      <c r="M144" s="20"/>
      <c r="N144" s="20"/>
    </row>
    <row r="145" spans="1:14">
      <c r="A145" s="20">
        <v>140</v>
      </c>
      <c r="B145" s="21" t="s">
        <v>4906</v>
      </c>
      <c r="C145" s="21" t="s">
        <v>18</v>
      </c>
      <c r="D145" s="21" t="s">
        <v>4907</v>
      </c>
      <c r="E145" s="22" t="s">
        <v>4908</v>
      </c>
      <c r="F145" s="22"/>
      <c r="G145" s="21">
        <v>2.33</v>
      </c>
      <c r="H145" s="24"/>
      <c r="I145" s="24">
        <f t="shared" si="7"/>
        <v>2.33</v>
      </c>
      <c r="J145" s="20" t="s">
        <v>4524</v>
      </c>
      <c r="K145" s="24">
        <f t="shared" si="8"/>
        <v>6.99</v>
      </c>
      <c r="L145" s="29">
        <f t="shared" si="9"/>
        <v>34.95</v>
      </c>
      <c r="M145" s="20"/>
      <c r="N145" s="20"/>
    </row>
    <row r="146" spans="1:14">
      <c r="A146" s="20">
        <v>141</v>
      </c>
      <c r="B146" s="21" t="s">
        <v>4909</v>
      </c>
      <c r="C146" s="21" t="s">
        <v>18</v>
      </c>
      <c r="D146" s="21" t="s">
        <v>4910</v>
      </c>
      <c r="E146" s="22" t="s">
        <v>4911</v>
      </c>
      <c r="F146" s="22"/>
      <c r="G146" s="21">
        <v>4.2</v>
      </c>
      <c r="H146" s="24"/>
      <c r="I146" s="24">
        <f t="shared" si="7"/>
        <v>4.2</v>
      </c>
      <c r="J146" s="20" t="s">
        <v>4524</v>
      </c>
      <c r="K146" s="24">
        <f t="shared" si="8"/>
        <v>12.6</v>
      </c>
      <c r="L146" s="29">
        <f t="shared" si="9"/>
        <v>63</v>
      </c>
      <c r="M146" s="20"/>
      <c r="N146" s="20"/>
    </row>
    <row r="147" spans="1:14">
      <c r="A147" s="20">
        <v>142</v>
      </c>
      <c r="B147" s="21" t="s">
        <v>4912</v>
      </c>
      <c r="C147" s="21" t="s">
        <v>18</v>
      </c>
      <c r="D147" s="21" t="s">
        <v>4913</v>
      </c>
      <c r="E147" s="22" t="s">
        <v>4914</v>
      </c>
      <c r="F147" s="22"/>
      <c r="G147" s="21">
        <v>1.8</v>
      </c>
      <c r="H147" s="24"/>
      <c r="I147" s="24">
        <f t="shared" si="7"/>
        <v>1.8</v>
      </c>
      <c r="J147" s="20" t="s">
        <v>4524</v>
      </c>
      <c r="K147" s="24">
        <f t="shared" si="8"/>
        <v>5.4</v>
      </c>
      <c r="L147" s="29">
        <f t="shared" si="9"/>
        <v>27</v>
      </c>
      <c r="M147" s="20"/>
      <c r="N147" s="20"/>
    </row>
    <row r="148" spans="1:14">
      <c r="A148" s="20">
        <v>143</v>
      </c>
      <c r="B148" s="21" t="s">
        <v>4915</v>
      </c>
      <c r="C148" s="21" t="s">
        <v>18</v>
      </c>
      <c r="D148" s="21" t="s">
        <v>4916</v>
      </c>
      <c r="E148" s="22" t="s">
        <v>4917</v>
      </c>
      <c r="F148" s="22"/>
      <c r="G148" s="21">
        <v>0.84</v>
      </c>
      <c r="H148" s="24"/>
      <c r="I148" s="24">
        <f t="shared" si="7"/>
        <v>0.84</v>
      </c>
      <c r="J148" s="20" t="s">
        <v>4524</v>
      </c>
      <c r="K148" s="24">
        <f t="shared" si="8"/>
        <v>2.52</v>
      </c>
      <c r="L148" s="29">
        <f t="shared" si="9"/>
        <v>12.6</v>
      </c>
      <c r="M148" s="20"/>
      <c r="N148" s="20"/>
    </row>
    <row r="149" spans="1:14">
      <c r="A149" s="20">
        <v>144</v>
      </c>
      <c r="B149" s="21" t="s">
        <v>4918</v>
      </c>
      <c r="C149" s="21" t="s">
        <v>18</v>
      </c>
      <c r="D149" s="21" t="s">
        <v>4919</v>
      </c>
      <c r="E149" s="22" t="s">
        <v>4920</v>
      </c>
      <c r="F149" s="22"/>
      <c r="G149" s="21">
        <v>1.66</v>
      </c>
      <c r="H149" s="24"/>
      <c r="I149" s="24">
        <f t="shared" si="7"/>
        <v>1.66</v>
      </c>
      <c r="J149" s="20" t="s">
        <v>4524</v>
      </c>
      <c r="K149" s="24">
        <f t="shared" si="8"/>
        <v>4.98</v>
      </c>
      <c r="L149" s="29">
        <f t="shared" si="9"/>
        <v>24.9</v>
      </c>
      <c r="M149" s="20"/>
      <c r="N149" s="20"/>
    </row>
    <row r="150" spans="1:14">
      <c r="A150" s="20">
        <v>145</v>
      </c>
      <c r="B150" s="21" t="s">
        <v>4921</v>
      </c>
      <c r="C150" s="21" t="s">
        <v>18</v>
      </c>
      <c r="D150" s="21" t="s">
        <v>4922</v>
      </c>
      <c r="E150" s="22" t="s">
        <v>4923</v>
      </c>
      <c r="F150" s="22"/>
      <c r="G150" s="21">
        <v>2.48</v>
      </c>
      <c r="H150" s="24"/>
      <c r="I150" s="24">
        <f t="shared" si="7"/>
        <v>2.48</v>
      </c>
      <c r="J150" s="20" t="s">
        <v>4524</v>
      </c>
      <c r="K150" s="24">
        <f t="shared" si="8"/>
        <v>7.44</v>
      </c>
      <c r="L150" s="29">
        <f t="shared" si="9"/>
        <v>37.2</v>
      </c>
      <c r="M150" s="20"/>
      <c r="N150" s="20"/>
    </row>
    <row r="151" spans="1:14">
      <c r="A151" s="20">
        <v>146</v>
      </c>
      <c r="B151" s="21" t="s">
        <v>4924</v>
      </c>
      <c r="C151" s="21" t="s">
        <v>18</v>
      </c>
      <c r="D151" s="21" t="s">
        <v>4925</v>
      </c>
      <c r="E151" s="22" t="s">
        <v>4926</v>
      </c>
      <c r="F151" s="22"/>
      <c r="G151" s="21">
        <v>1.7</v>
      </c>
      <c r="H151" s="24"/>
      <c r="I151" s="24">
        <f t="shared" si="7"/>
        <v>1.7</v>
      </c>
      <c r="J151" s="20" t="s">
        <v>4524</v>
      </c>
      <c r="K151" s="24">
        <f t="shared" si="8"/>
        <v>5.1</v>
      </c>
      <c r="L151" s="29">
        <f t="shared" si="9"/>
        <v>25.5</v>
      </c>
      <c r="M151" s="20"/>
      <c r="N151" s="20"/>
    </row>
    <row r="152" spans="1:14">
      <c r="A152" s="20">
        <v>147</v>
      </c>
      <c r="B152" s="21" t="s">
        <v>2881</v>
      </c>
      <c r="C152" s="21" t="s">
        <v>18</v>
      </c>
      <c r="D152" s="21" t="s">
        <v>4927</v>
      </c>
      <c r="E152" s="22" t="s">
        <v>1814</v>
      </c>
      <c r="F152" s="22"/>
      <c r="G152" s="21">
        <v>1.52</v>
      </c>
      <c r="H152" s="24"/>
      <c r="I152" s="24">
        <f t="shared" si="7"/>
        <v>1.52</v>
      </c>
      <c r="J152" s="20" t="s">
        <v>4524</v>
      </c>
      <c r="K152" s="24">
        <f t="shared" si="8"/>
        <v>4.56</v>
      </c>
      <c r="L152" s="29">
        <f t="shared" si="9"/>
        <v>22.8</v>
      </c>
      <c r="M152" s="20"/>
      <c r="N152" s="20"/>
    </row>
    <row r="153" spans="1:14">
      <c r="A153" s="20">
        <v>148</v>
      </c>
      <c r="B153" s="21" t="s">
        <v>4928</v>
      </c>
      <c r="C153" s="21" t="s">
        <v>18</v>
      </c>
      <c r="D153" s="21" t="s">
        <v>4929</v>
      </c>
      <c r="E153" s="22" t="s">
        <v>4930</v>
      </c>
      <c r="F153" s="22"/>
      <c r="G153" s="21">
        <v>1.2</v>
      </c>
      <c r="H153" s="24"/>
      <c r="I153" s="24">
        <f t="shared" si="7"/>
        <v>1.2</v>
      </c>
      <c r="J153" s="20" t="s">
        <v>4524</v>
      </c>
      <c r="K153" s="24">
        <f t="shared" si="8"/>
        <v>3.6</v>
      </c>
      <c r="L153" s="29">
        <f t="shared" si="9"/>
        <v>18</v>
      </c>
      <c r="M153" s="20"/>
      <c r="N153" s="20"/>
    </row>
    <row r="154" spans="1:14">
      <c r="A154" s="20">
        <v>149</v>
      </c>
      <c r="B154" s="21" t="s">
        <v>4931</v>
      </c>
      <c r="C154" s="21" t="s">
        <v>18</v>
      </c>
      <c r="D154" s="21" t="s">
        <v>4932</v>
      </c>
      <c r="E154" s="22" t="s">
        <v>4933</v>
      </c>
      <c r="F154" s="22"/>
      <c r="G154" s="21">
        <v>2.71</v>
      </c>
      <c r="H154" s="24"/>
      <c r="I154" s="24">
        <f t="shared" si="7"/>
        <v>2.71</v>
      </c>
      <c r="J154" s="20" t="s">
        <v>4524</v>
      </c>
      <c r="K154" s="24">
        <f t="shared" si="8"/>
        <v>8.13</v>
      </c>
      <c r="L154" s="29">
        <f t="shared" si="9"/>
        <v>40.65</v>
      </c>
      <c r="M154" s="20"/>
      <c r="N154" s="20"/>
    </row>
    <row r="155" spans="1:14">
      <c r="A155" s="20">
        <v>150</v>
      </c>
      <c r="B155" s="21" t="s">
        <v>4934</v>
      </c>
      <c r="C155" s="21" t="s">
        <v>18</v>
      </c>
      <c r="D155" s="21" t="s">
        <v>4935</v>
      </c>
      <c r="E155" s="22" t="s">
        <v>4936</v>
      </c>
      <c r="F155" s="22"/>
      <c r="G155" s="21">
        <v>4.52</v>
      </c>
      <c r="H155" s="24"/>
      <c r="I155" s="24">
        <f t="shared" si="7"/>
        <v>4.52</v>
      </c>
      <c r="J155" s="20" t="s">
        <v>4524</v>
      </c>
      <c r="K155" s="24">
        <f t="shared" si="8"/>
        <v>13.56</v>
      </c>
      <c r="L155" s="29">
        <f t="shared" si="9"/>
        <v>67.8</v>
      </c>
      <c r="M155" s="20"/>
      <c r="N155" s="20"/>
    </row>
    <row r="156" spans="1:14">
      <c r="A156" s="20">
        <v>151</v>
      </c>
      <c r="B156" s="21" t="s">
        <v>4937</v>
      </c>
      <c r="C156" s="21" t="s">
        <v>18</v>
      </c>
      <c r="D156" s="21" t="s">
        <v>4938</v>
      </c>
      <c r="E156" s="22" t="s">
        <v>4939</v>
      </c>
      <c r="F156" s="22"/>
      <c r="G156" s="21">
        <v>0.69</v>
      </c>
      <c r="H156" s="24"/>
      <c r="I156" s="24">
        <f t="shared" si="7"/>
        <v>0.69</v>
      </c>
      <c r="J156" s="20" t="s">
        <v>4524</v>
      </c>
      <c r="K156" s="24">
        <f t="shared" si="8"/>
        <v>2.07</v>
      </c>
      <c r="L156" s="29">
        <f t="shared" si="9"/>
        <v>10.35</v>
      </c>
      <c r="M156" s="20"/>
      <c r="N156" s="20"/>
    </row>
    <row r="157" spans="1:14">
      <c r="A157" s="20">
        <v>152</v>
      </c>
      <c r="B157" s="21" t="s">
        <v>4940</v>
      </c>
      <c r="C157" s="21" t="s">
        <v>3430</v>
      </c>
      <c r="D157" s="21" t="s">
        <v>4941</v>
      </c>
      <c r="E157" s="22" t="s">
        <v>4942</v>
      </c>
      <c r="F157" s="22"/>
      <c r="G157" s="21">
        <v>1.26</v>
      </c>
      <c r="H157" s="24"/>
      <c r="I157" s="24">
        <f t="shared" si="7"/>
        <v>1.26</v>
      </c>
      <c r="J157" s="20" t="s">
        <v>4524</v>
      </c>
      <c r="K157" s="24">
        <f t="shared" si="8"/>
        <v>3.78</v>
      </c>
      <c r="L157" s="29">
        <f t="shared" si="9"/>
        <v>18.9</v>
      </c>
      <c r="M157" s="20"/>
      <c r="N157" s="20"/>
    </row>
    <row r="158" spans="1:14">
      <c r="A158" s="20">
        <v>153</v>
      </c>
      <c r="B158" s="21" t="s">
        <v>4943</v>
      </c>
      <c r="C158" s="21" t="s">
        <v>18</v>
      </c>
      <c r="D158" s="21" t="s">
        <v>4944</v>
      </c>
      <c r="E158" s="22" t="s">
        <v>4945</v>
      </c>
      <c r="F158" s="22"/>
      <c r="G158" s="21">
        <v>2.7</v>
      </c>
      <c r="H158" s="24"/>
      <c r="I158" s="24">
        <f t="shared" ref="I158:I199" si="10">G158</f>
        <v>2.7</v>
      </c>
      <c r="J158" s="20" t="s">
        <v>4524</v>
      </c>
      <c r="K158" s="24">
        <f t="shared" si="8"/>
        <v>8.1</v>
      </c>
      <c r="L158" s="29">
        <f t="shared" si="9"/>
        <v>40.5</v>
      </c>
      <c r="M158" s="20"/>
      <c r="N158" s="20"/>
    </row>
    <row r="159" spans="1:14">
      <c r="A159" s="20">
        <v>154</v>
      </c>
      <c r="B159" s="21" t="s">
        <v>4946</v>
      </c>
      <c r="C159" s="21" t="s">
        <v>18</v>
      </c>
      <c r="D159" s="21" t="s">
        <v>4947</v>
      </c>
      <c r="E159" s="22" t="s">
        <v>4948</v>
      </c>
      <c r="F159" s="22"/>
      <c r="G159" s="21">
        <v>1.2</v>
      </c>
      <c r="H159" s="24"/>
      <c r="I159" s="24">
        <f t="shared" si="10"/>
        <v>1.2</v>
      </c>
      <c r="J159" s="20" t="s">
        <v>4524</v>
      </c>
      <c r="K159" s="24">
        <f t="shared" si="8"/>
        <v>3.6</v>
      </c>
      <c r="L159" s="29">
        <f t="shared" si="9"/>
        <v>18</v>
      </c>
      <c r="M159" s="20"/>
      <c r="N159" s="20"/>
    </row>
    <row r="160" spans="1:14">
      <c r="A160" s="20">
        <v>155</v>
      </c>
      <c r="B160" s="21" t="s">
        <v>4949</v>
      </c>
      <c r="C160" s="21" t="s">
        <v>18</v>
      </c>
      <c r="D160" s="21" t="s">
        <v>4950</v>
      </c>
      <c r="E160" s="22" t="s">
        <v>4951</v>
      </c>
      <c r="F160" s="22"/>
      <c r="G160" s="21">
        <v>5.06</v>
      </c>
      <c r="H160" s="24"/>
      <c r="I160" s="24">
        <f t="shared" si="10"/>
        <v>5.06</v>
      </c>
      <c r="J160" s="20" t="s">
        <v>4524</v>
      </c>
      <c r="K160" s="24">
        <f t="shared" si="8"/>
        <v>15.18</v>
      </c>
      <c r="L160" s="29">
        <f t="shared" si="9"/>
        <v>75.9</v>
      </c>
      <c r="M160" s="20"/>
      <c r="N160" s="20"/>
    </row>
    <row r="161" spans="1:14">
      <c r="A161" s="20">
        <v>156</v>
      </c>
      <c r="B161" s="21" t="s">
        <v>4952</v>
      </c>
      <c r="C161" s="21" t="s">
        <v>18</v>
      </c>
      <c r="D161" s="21" t="s">
        <v>4953</v>
      </c>
      <c r="E161" s="22" t="s">
        <v>4954</v>
      </c>
      <c r="F161" s="22"/>
      <c r="G161" s="21">
        <v>0.8</v>
      </c>
      <c r="H161" s="24"/>
      <c r="I161" s="24">
        <f t="shared" si="10"/>
        <v>0.8</v>
      </c>
      <c r="J161" s="20" t="s">
        <v>4524</v>
      </c>
      <c r="K161" s="24">
        <f t="shared" si="8"/>
        <v>2.4</v>
      </c>
      <c r="L161" s="29">
        <f t="shared" si="9"/>
        <v>12</v>
      </c>
      <c r="M161" s="20"/>
      <c r="N161" s="20"/>
    </row>
    <row r="162" spans="1:14">
      <c r="A162" s="20">
        <v>157</v>
      </c>
      <c r="B162" s="21" t="s">
        <v>4955</v>
      </c>
      <c r="C162" s="21" t="s">
        <v>18</v>
      </c>
      <c r="D162" s="21" t="s">
        <v>4956</v>
      </c>
      <c r="E162" s="22" t="s">
        <v>4957</v>
      </c>
      <c r="F162" s="22"/>
      <c r="G162" s="21">
        <v>1.01</v>
      </c>
      <c r="H162" s="24"/>
      <c r="I162" s="24">
        <f t="shared" si="10"/>
        <v>1.01</v>
      </c>
      <c r="J162" s="20" t="s">
        <v>4524</v>
      </c>
      <c r="K162" s="24">
        <f t="shared" si="8"/>
        <v>3.03</v>
      </c>
      <c r="L162" s="29">
        <f t="shared" si="9"/>
        <v>15.15</v>
      </c>
      <c r="M162" s="20"/>
      <c r="N162" s="20"/>
    </row>
    <row r="163" spans="1:14">
      <c r="A163" s="20">
        <v>158</v>
      </c>
      <c r="B163" s="21" t="s">
        <v>4958</v>
      </c>
      <c r="C163" s="21" t="s">
        <v>18</v>
      </c>
      <c r="D163" s="21" t="s">
        <v>4959</v>
      </c>
      <c r="E163" s="22" t="s">
        <v>4960</v>
      </c>
      <c r="F163" s="22"/>
      <c r="G163" s="21">
        <v>2</v>
      </c>
      <c r="H163" s="24"/>
      <c r="I163" s="24">
        <f t="shared" si="10"/>
        <v>2</v>
      </c>
      <c r="J163" s="20" t="s">
        <v>4524</v>
      </c>
      <c r="K163" s="24">
        <f t="shared" si="8"/>
        <v>6</v>
      </c>
      <c r="L163" s="29">
        <f t="shared" si="9"/>
        <v>30</v>
      </c>
      <c r="M163" s="20"/>
      <c r="N163" s="20"/>
    </row>
    <row r="164" spans="1:14">
      <c r="A164" s="20">
        <v>159</v>
      </c>
      <c r="B164" s="21" t="s">
        <v>4961</v>
      </c>
      <c r="C164" s="21" t="s">
        <v>18</v>
      </c>
      <c r="D164" s="21" t="s">
        <v>4962</v>
      </c>
      <c r="E164" s="22" t="s">
        <v>4963</v>
      </c>
      <c r="F164" s="22"/>
      <c r="G164" s="21">
        <v>3.37</v>
      </c>
      <c r="H164" s="24"/>
      <c r="I164" s="24">
        <f t="shared" si="10"/>
        <v>3.37</v>
      </c>
      <c r="J164" s="20" t="s">
        <v>4524</v>
      </c>
      <c r="K164" s="24">
        <f t="shared" si="8"/>
        <v>10.11</v>
      </c>
      <c r="L164" s="29">
        <f t="shared" si="9"/>
        <v>50.55</v>
      </c>
      <c r="M164" s="20"/>
      <c r="N164" s="20"/>
    </row>
    <row r="165" spans="1:14">
      <c r="A165" s="20">
        <v>160</v>
      </c>
      <c r="B165" s="21" t="s">
        <v>4964</v>
      </c>
      <c r="C165" s="21" t="s">
        <v>18</v>
      </c>
      <c r="D165" s="21" t="s">
        <v>4965</v>
      </c>
      <c r="E165" s="22" t="s">
        <v>4966</v>
      </c>
      <c r="F165" s="22"/>
      <c r="G165" s="21">
        <v>3.32</v>
      </c>
      <c r="H165" s="24"/>
      <c r="I165" s="24">
        <f t="shared" si="10"/>
        <v>3.32</v>
      </c>
      <c r="J165" s="20" t="s">
        <v>4524</v>
      </c>
      <c r="K165" s="24">
        <f t="shared" si="8"/>
        <v>9.96</v>
      </c>
      <c r="L165" s="29">
        <f t="shared" si="9"/>
        <v>49.8</v>
      </c>
      <c r="M165" s="20"/>
      <c r="N165" s="20"/>
    </row>
    <row r="166" spans="1:14">
      <c r="A166" s="20">
        <v>161</v>
      </c>
      <c r="B166" s="21" t="s">
        <v>4967</v>
      </c>
      <c r="C166" s="21" t="s">
        <v>18</v>
      </c>
      <c r="D166" s="21" t="s">
        <v>4968</v>
      </c>
      <c r="E166" s="22" t="s">
        <v>4969</v>
      </c>
      <c r="F166" s="22"/>
      <c r="G166" s="21">
        <v>4.91</v>
      </c>
      <c r="H166" s="24"/>
      <c r="I166" s="24">
        <f t="shared" si="10"/>
        <v>4.91</v>
      </c>
      <c r="J166" s="20" t="s">
        <v>4524</v>
      </c>
      <c r="K166" s="24">
        <f t="shared" si="8"/>
        <v>14.73</v>
      </c>
      <c r="L166" s="29">
        <f t="shared" si="9"/>
        <v>73.65</v>
      </c>
      <c r="M166" s="20"/>
      <c r="N166" s="20"/>
    </row>
    <row r="167" spans="1:14">
      <c r="A167" s="20">
        <v>162</v>
      </c>
      <c r="B167" s="21" t="s">
        <v>4970</v>
      </c>
      <c r="C167" s="21" t="s">
        <v>18</v>
      </c>
      <c r="D167" s="21" t="s">
        <v>4971</v>
      </c>
      <c r="E167" s="22" t="s">
        <v>4972</v>
      </c>
      <c r="F167" s="22"/>
      <c r="G167" s="21">
        <v>2.19</v>
      </c>
      <c r="H167" s="24"/>
      <c r="I167" s="24">
        <f t="shared" si="10"/>
        <v>2.19</v>
      </c>
      <c r="J167" s="20" t="s">
        <v>4524</v>
      </c>
      <c r="K167" s="24">
        <f t="shared" si="8"/>
        <v>6.57</v>
      </c>
      <c r="L167" s="29">
        <f t="shared" si="9"/>
        <v>32.85</v>
      </c>
      <c r="M167" s="20"/>
      <c r="N167" s="20"/>
    </row>
    <row r="168" spans="1:14">
      <c r="A168" s="20">
        <v>163</v>
      </c>
      <c r="B168" s="21" t="s">
        <v>4973</v>
      </c>
      <c r="C168" s="21" t="s">
        <v>18</v>
      </c>
      <c r="D168" s="21" t="s">
        <v>4974</v>
      </c>
      <c r="E168" s="22" t="s">
        <v>4975</v>
      </c>
      <c r="F168" s="22"/>
      <c r="G168" s="21">
        <v>1.18</v>
      </c>
      <c r="H168" s="24"/>
      <c r="I168" s="24">
        <f t="shared" si="10"/>
        <v>1.18</v>
      </c>
      <c r="J168" s="20" t="s">
        <v>4524</v>
      </c>
      <c r="K168" s="24">
        <f t="shared" si="8"/>
        <v>3.54</v>
      </c>
      <c r="L168" s="29">
        <f t="shared" si="9"/>
        <v>17.7</v>
      </c>
      <c r="M168" s="20"/>
      <c r="N168" s="20"/>
    </row>
    <row r="169" spans="1:14">
      <c r="A169" s="20">
        <v>164</v>
      </c>
      <c r="B169" s="21" t="s">
        <v>4976</v>
      </c>
      <c r="C169" s="21" t="s">
        <v>18</v>
      </c>
      <c r="D169" s="21" t="s">
        <v>4977</v>
      </c>
      <c r="E169" s="22" t="s">
        <v>4978</v>
      </c>
      <c r="F169" s="22"/>
      <c r="G169" s="21">
        <v>5.99</v>
      </c>
      <c r="H169" s="24"/>
      <c r="I169" s="24">
        <f t="shared" si="10"/>
        <v>5.99</v>
      </c>
      <c r="J169" s="20" t="s">
        <v>4493</v>
      </c>
      <c r="K169" s="24">
        <f t="shared" si="8"/>
        <v>17.97</v>
      </c>
      <c r="L169" s="29">
        <f t="shared" si="9"/>
        <v>89.85</v>
      </c>
      <c r="M169" s="20"/>
      <c r="N169" s="20"/>
    </row>
    <row r="170" spans="1:14">
      <c r="A170" s="20">
        <v>165</v>
      </c>
      <c r="B170" s="21" t="s">
        <v>4979</v>
      </c>
      <c r="C170" s="21" t="s">
        <v>18</v>
      </c>
      <c r="D170" s="21" t="s">
        <v>4980</v>
      </c>
      <c r="E170" s="22" t="s">
        <v>4981</v>
      </c>
      <c r="F170" s="22"/>
      <c r="G170" s="21">
        <v>4.66</v>
      </c>
      <c r="H170" s="24"/>
      <c r="I170" s="24">
        <f t="shared" si="10"/>
        <v>4.66</v>
      </c>
      <c r="J170" s="20" t="s">
        <v>4493</v>
      </c>
      <c r="K170" s="24">
        <f t="shared" si="8"/>
        <v>13.98</v>
      </c>
      <c r="L170" s="29">
        <f t="shared" si="9"/>
        <v>69.9</v>
      </c>
      <c r="M170" s="20"/>
      <c r="N170" s="20"/>
    </row>
    <row r="171" spans="1:14">
      <c r="A171" s="20">
        <v>166</v>
      </c>
      <c r="B171" s="21" t="s">
        <v>4982</v>
      </c>
      <c r="C171" s="21" t="s">
        <v>18</v>
      </c>
      <c r="D171" s="21" t="s">
        <v>4983</v>
      </c>
      <c r="E171" s="22" t="s">
        <v>4984</v>
      </c>
      <c r="F171" s="22"/>
      <c r="G171" s="21">
        <v>0.65</v>
      </c>
      <c r="H171" s="24"/>
      <c r="I171" s="24">
        <f t="shared" si="10"/>
        <v>0.65</v>
      </c>
      <c r="J171" s="20" t="s">
        <v>4493</v>
      </c>
      <c r="K171" s="24">
        <f t="shared" si="8"/>
        <v>1.95</v>
      </c>
      <c r="L171" s="29">
        <f t="shared" si="9"/>
        <v>9.75</v>
      </c>
      <c r="M171" s="20"/>
      <c r="N171" s="20"/>
    </row>
    <row r="172" spans="1:14">
      <c r="A172" s="20">
        <v>167</v>
      </c>
      <c r="B172" s="21" t="s">
        <v>4985</v>
      </c>
      <c r="C172" s="21" t="s">
        <v>18</v>
      </c>
      <c r="D172" s="21" t="s">
        <v>4986</v>
      </c>
      <c r="E172" s="22" t="s">
        <v>4987</v>
      </c>
      <c r="F172" s="22"/>
      <c r="G172" s="21">
        <v>6.16</v>
      </c>
      <c r="H172" s="24"/>
      <c r="I172" s="24">
        <f t="shared" si="10"/>
        <v>6.16</v>
      </c>
      <c r="J172" s="20" t="s">
        <v>4493</v>
      </c>
      <c r="K172" s="24">
        <f t="shared" si="8"/>
        <v>18.48</v>
      </c>
      <c r="L172" s="29">
        <f t="shared" si="9"/>
        <v>92.4</v>
      </c>
      <c r="M172" s="20"/>
      <c r="N172" s="20"/>
    </row>
    <row r="173" spans="1:14">
      <c r="A173" s="20">
        <v>168</v>
      </c>
      <c r="B173" s="21" t="s">
        <v>4988</v>
      </c>
      <c r="C173" s="21" t="s">
        <v>18</v>
      </c>
      <c r="D173" s="21" t="s">
        <v>4989</v>
      </c>
      <c r="E173" s="22" t="s">
        <v>4990</v>
      </c>
      <c r="F173" s="22"/>
      <c r="G173" s="21">
        <v>3.6</v>
      </c>
      <c r="H173" s="24"/>
      <c r="I173" s="24">
        <f t="shared" si="10"/>
        <v>3.6</v>
      </c>
      <c r="J173" s="20" t="s">
        <v>4493</v>
      </c>
      <c r="K173" s="24">
        <f t="shared" si="8"/>
        <v>10.8</v>
      </c>
      <c r="L173" s="29">
        <f t="shared" si="9"/>
        <v>54</v>
      </c>
      <c r="M173" s="20"/>
      <c r="N173" s="20"/>
    </row>
    <row r="174" spans="1:14">
      <c r="A174" s="20">
        <v>169</v>
      </c>
      <c r="B174" s="21" t="s">
        <v>4991</v>
      </c>
      <c r="C174" s="21" t="s">
        <v>18</v>
      </c>
      <c r="D174" s="21" t="s">
        <v>4992</v>
      </c>
      <c r="E174" s="22" t="s">
        <v>4993</v>
      </c>
      <c r="F174" s="22"/>
      <c r="G174" s="21">
        <v>0.04</v>
      </c>
      <c r="H174" s="24"/>
      <c r="I174" s="24">
        <f t="shared" si="10"/>
        <v>0.04</v>
      </c>
      <c r="J174" s="20" t="s">
        <v>4493</v>
      </c>
      <c r="K174" s="24">
        <f t="shared" si="8"/>
        <v>0.12</v>
      </c>
      <c r="L174" s="29">
        <f t="shared" si="9"/>
        <v>0.6</v>
      </c>
      <c r="M174" s="20"/>
      <c r="N174" s="20"/>
    </row>
    <row r="175" spans="1:14">
      <c r="A175" s="20">
        <v>170</v>
      </c>
      <c r="B175" s="21" t="s">
        <v>4994</v>
      </c>
      <c r="C175" s="21" t="s">
        <v>18</v>
      </c>
      <c r="D175" s="21" t="s">
        <v>4995</v>
      </c>
      <c r="E175" s="22" t="s">
        <v>4996</v>
      </c>
      <c r="F175" s="22"/>
      <c r="G175" s="21">
        <v>1.25</v>
      </c>
      <c r="H175" s="24"/>
      <c r="I175" s="24">
        <f t="shared" si="10"/>
        <v>1.25</v>
      </c>
      <c r="J175" s="20" t="s">
        <v>4493</v>
      </c>
      <c r="K175" s="24">
        <f t="shared" si="8"/>
        <v>3.75</v>
      </c>
      <c r="L175" s="29">
        <f t="shared" si="9"/>
        <v>18.75</v>
      </c>
      <c r="M175" s="20"/>
      <c r="N175" s="20"/>
    </row>
    <row r="176" spans="1:14">
      <c r="A176" s="20">
        <v>171</v>
      </c>
      <c r="B176" s="21" t="s">
        <v>4997</v>
      </c>
      <c r="C176" s="21" t="s">
        <v>18</v>
      </c>
      <c r="D176" s="21" t="s">
        <v>4998</v>
      </c>
      <c r="E176" s="22" t="s">
        <v>4999</v>
      </c>
      <c r="F176" s="22"/>
      <c r="G176" s="21">
        <v>0.86</v>
      </c>
      <c r="H176" s="24"/>
      <c r="I176" s="24">
        <f t="shared" si="10"/>
        <v>0.86</v>
      </c>
      <c r="J176" s="20" t="s">
        <v>4493</v>
      </c>
      <c r="K176" s="24">
        <f t="shared" si="8"/>
        <v>2.58</v>
      </c>
      <c r="L176" s="29">
        <f t="shared" si="9"/>
        <v>12.9</v>
      </c>
      <c r="M176" s="20"/>
      <c r="N176" s="20"/>
    </row>
    <row r="177" spans="1:14">
      <c r="A177" s="20">
        <v>172</v>
      </c>
      <c r="B177" s="21" t="s">
        <v>5000</v>
      </c>
      <c r="C177" s="21" t="s">
        <v>18</v>
      </c>
      <c r="D177" s="21" t="s">
        <v>5001</v>
      </c>
      <c r="E177" s="22" t="s">
        <v>5002</v>
      </c>
      <c r="F177" s="22"/>
      <c r="G177" s="21">
        <v>1.49</v>
      </c>
      <c r="H177" s="24"/>
      <c r="I177" s="24">
        <f t="shared" si="10"/>
        <v>1.49</v>
      </c>
      <c r="J177" s="20" t="s">
        <v>4493</v>
      </c>
      <c r="K177" s="24">
        <f t="shared" si="8"/>
        <v>4.47</v>
      </c>
      <c r="L177" s="29">
        <f t="shared" si="9"/>
        <v>22.35</v>
      </c>
      <c r="M177" s="20"/>
      <c r="N177" s="20"/>
    </row>
    <row r="178" spans="1:14">
      <c r="A178" s="20">
        <v>173</v>
      </c>
      <c r="B178" s="21" t="s">
        <v>5003</v>
      </c>
      <c r="C178" s="21" t="s">
        <v>18</v>
      </c>
      <c r="D178" s="21" t="s">
        <v>5004</v>
      </c>
      <c r="E178" s="22" t="s">
        <v>5005</v>
      </c>
      <c r="F178" s="22"/>
      <c r="G178" s="21">
        <v>3.76</v>
      </c>
      <c r="H178" s="24"/>
      <c r="I178" s="24">
        <f t="shared" si="10"/>
        <v>3.76</v>
      </c>
      <c r="J178" s="20" t="s">
        <v>4493</v>
      </c>
      <c r="K178" s="24">
        <f t="shared" si="8"/>
        <v>11.28</v>
      </c>
      <c r="L178" s="29">
        <f t="shared" si="9"/>
        <v>56.4</v>
      </c>
      <c r="M178" s="20"/>
      <c r="N178" s="20"/>
    </row>
    <row r="179" spans="1:14">
      <c r="A179" s="20">
        <v>174</v>
      </c>
      <c r="B179" s="21" t="s">
        <v>5006</v>
      </c>
      <c r="C179" s="21" t="s">
        <v>18</v>
      </c>
      <c r="D179" s="21" t="s">
        <v>5007</v>
      </c>
      <c r="E179" s="22" t="s">
        <v>5008</v>
      </c>
      <c r="F179" s="22"/>
      <c r="G179" s="21">
        <v>2.78</v>
      </c>
      <c r="H179" s="24"/>
      <c r="I179" s="24">
        <f t="shared" si="10"/>
        <v>2.78</v>
      </c>
      <c r="J179" s="20" t="s">
        <v>4493</v>
      </c>
      <c r="K179" s="24">
        <f t="shared" si="8"/>
        <v>8.34</v>
      </c>
      <c r="L179" s="29">
        <f t="shared" si="9"/>
        <v>41.7</v>
      </c>
      <c r="M179" s="20"/>
      <c r="N179" s="20"/>
    </row>
    <row r="180" spans="1:14">
      <c r="A180" s="20">
        <v>175</v>
      </c>
      <c r="B180" s="21" t="s">
        <v>5009</v>
      </c>
      <c r="C180" s="21" t="s">
        <v>18</v>
      </c>
      <c r="D180" s="21" t="s">
        <v>5010</v>
      </c>
      <c r="E180" s="22" t="s">
        <v>5011</v>
      </c>
      <c r="F180" s="22"/>
      <c r="G180" s="21">
        <v>1.92</v>
      </c>
      <c r="H180" s="24"/>
      <c r="I180" s="24">
        <f t="shared" si="10"/>
        <v>1.92</v>
      </c>
      <c r="J180" s="20" t="s">
        <v>4493</v>
      </c>
      <c r="K180" s="24">
        <f t="shared" si="8"/>
        <v>5.76</v>
      </c>
      <c r="L180" s="29">
        <f t="shared" si="9"/>
        <v>28.8</v>
      </c>
      <c r="M180" s="20"/>
      <c r="N180" s="20"/>
    </row>
    <row r="181" spans="1:14">
      <c r="A181" s="20">
        <v>176</v>
      </c>
      <c r="B181" s="21" t="s">
        <v>5012</v>
      </c>
      <c r="C181" s="21" t="s">
        <v>18</v>
      </c>
      <c r="D181" s="21" t="s">
        <v>5013</v>
      </c>
      <c r="E181" s="22" t="s">
        <v>5014</v>
      </c>
      <c r="F181" s="22"/>
      <c r="G181" s="21">
        <v>2.19</v>
      </c>
      <c r="H181" s="24"/>
      <c r="I181" s="24">
        <f t="shared" si="10"/>
        <v>2.19</v>
      </c>
      <c r="J181" s="20" t="s">
        <v>4493</v>
      </c>
      <c r="K181" s="24">
        <f t="shared" si="8"/>
        <v>6.57</v>
      </c>
      <c r="L181" s="29">
        <f t="shared" si="9"/>
        <v>32.85</v>
      </c>
      <c r="M181" s="20"/>
      <c r="N181" s="20"/>
    </row>
    <row r="182" spans="1:14">
      <c r="A182" s="20">
        <v>177</v>
      </c>
      <c r="B182" s="21" t="s">
        <v>5015</v>
      </c>
      <c r="C182" s="21" t="s">
        <v>18</v>
      </c>
      <c r="D182" s="21" t="s">
        <v>5016</v>
      </c>
      <c r="E182" s="22" t="s">
        <v>5017</v>
      </c>
      <c r="F182" s="22"/>
      <c r="G182" s="21">
        <v>2.48</v>
      </c>
      <c r="H182" s="24"/>
      <c r="I182" s="24">
        <f t="shared" si="10"/>
        <v>2.48</v>
      </c>
      <c r="J182" s="20" t="s">
        <v>4493</v>
      </c>
      <c r="K182" s="24">
        <f t="shared" si="8"/>
        <v>7.44</v>
      </c>
      <c r="L182" s="29">
        <f t="shared" si="9"/>
        <v>37.2</v>
      </c>
      <c r="M182" s="20"/>
      <c r="N182" s="20"/>
    </row>
    <row r="183" spans="1:14">
      <c r="A183" s="20">
        <v>178</v>
      </c>
      <c r="B183" s="21" t="s">
        <v>4782</v>
      </c>
      <c r="C183" s="21" t="s">
        <v>18</v>
      </c>
      <c r="D183" s="21" t="s">
        <v>5018</v>
      </c>
      <c r="E183" s="22" t="s">
        <v>5019</v>
      </c>
      <c r="F183" s="22"/>
      <c r="G183" s="21">
        <v>3.51</v>
      </c>
      <c r="H183" s="24"/>
      <c r="I183" s="24">
        <f t="shared" si="10"/>
        <v>3.51</v>
      </c>
      <c r="J183" s="20" t="s">
        <v>4493</v>
      </c>
      <c r="K183" s="24">
        <f t="shared" si="8"/>
        <v>10.53</v>
      </c>
      <c r="L183" s="29">
        <f t="shared" si="9"/>
        <v>52.65</v>
      </c>
      <c r="M183" s="20"/>
      <c r="N183" s="20"/>
    </row>
    <row r="184" spans="1:14">
      <c r="A184" s="20">
        <v>179</v>
      </c>
      <c r="B184" s="21" t="s">
        <v>5020</v>
      </c>
      <c r="C184" s="21" t="s">
        <v>18</v>
      </c>
      <c r="D184" s="21" t="s">
        <v>5021</v>
      </c>
      <c r="E184" s="22" t="s">
        <v>5022</v>
      </c>
      <c r="F184" s="22"/>
      <c r="G184" s="21">
        <v>1.98</v>
      </c>
      <c r="H184" s="24"/>
      <c r="I184" s="24">
        <f t="shared" si="10"/>
        <v>1.98</v>
      </c>
      <c r="J184" s="20" t="s">
        <v>4493</v>
      </c>
      <c r="K184" s="24">
        <f t="shared" si="8"/>
        <v>5.94</v>
      </c>
      <c r="L184" s="29">
        <f t="shared" si="9"/>
        <v>29.7</v>
      </c>
      <c r="M184" s="20"/>
      <c r="N184" s="20"/>
    </row>
    <row r="185" spans="1:14">
      <c r="A185" s="20">
        <v>180</v>
      </c>
      <c r="B185" s="21" t="s">
        <v>5023</v>
      </c>
      <c r="C185" s="21" t="s">
        <v>18</v>
      </c>
      <c r="D185" s="21" t="s">
        <v>5024</v>
      </c>
      <c r="E185" s="22" t="s">
        <v>5025</v>
      </c>
      <c r="F185" s="22"/>
      <c r="G185" s="21">
        <v>0.72</v>
      </c>
      <c r="H185" s="24"/>
      <c r="I185" s="24">
        <f t="shared" si="10"/>
        <v>0.72</v>
      </c>
      <c r="J185" s="20" t="s">
        <v>4493</v>
      </c>
      <c r="K185" s="24">
        <f t="shared" si="8"/>
        <v>2.16</v>
      </c>
      <c r="L185" s="29">
        <f t="shared" si="9"/>
        <v>10.8</v>
      </c>
      <c r="M185" s="20"/>
      <c r="N185" s="20"/>
    </row>
    <row r="186" spans="1:14">
      <c r="A186" s="20">
        <v>181</v>
      </c>
      <c r="B186" s="21" t="s">
        <v>5026</v>
      </c>
      <c r="C186" s="21" t="s">
        <v>18</v>
      </c>
      <c r="D186" s="21" t="s">
        <v>5027</v>
      </c>
      <c r="E186" s="22" t="s">
        <v>5028</v>
      </c>
      <c r="F186" s="22"/>
      <c r="G186" s="21">
        <v>0.66</v>
      </c>
      <c r="H186" s="24"/>
      <c r="I186" s="24">
        <f t="shared" si="10"/>
        <v>0.66</v>
      </c>
      <c r="J186" s="20" t="s">
        <v>4493</v>
      </c>
      <c r="K186" s="24">
        <f t="shared" si="8"/>
        <v>1.98</v>
      </c>
      <c r="L186" s="29">
        <f t="shared" si="9"/>
        <v>9.9</v>
      </c>
      <c r="M186" s="20"/>
      <c r="N186" s="20"/>
    </row>
    <row r="187" customFormat="1" spans="1:14">
      <c r="A187" s="20">
        <v>182</v>
      </c>
      <c r="B187" s="21" t="s">
        <v>5029</v>
      </c>
      <c r="C187" s="21" t="s">
        <v>18</v>
      </c>
      <c r="D187" s="21" t="s">
        <v>5030</v>
      </c>
      <c r="E187" s="22" t="s">
        <v>5031</v>
      </c>
      <c r="F187" s="22"/>
      <c r="G187" s="21">
        <v>3.57</v>
      </c>
      <c r="H187" s="24"/>
      <c r="I187" s="24">
        <f t="shared" si="10"/>
        <v>3.57</v>
      </c>
      <c r="J187" s="20" t="s">
        <v>4493</v>
      </c>
      <c r="K187" s="24">
        <f t="shared" ref="K187:K199" si="11">I187*3</f>
        <v>10.71</v>
      </c>
      <c r="L187" s="29">
        <f t="shared" ref="L187:L199" si="12">I187*15</f>
        <v>53.55</v>
      </c>
      <c r="M187" s="20"/>
      <c r="N187" s="20"/>
    </row>
    <row r="188" customFormat="1" spans="1:14">
      <c r="A188" s="20">
        <v>183</v>
      </c>
      <c r="B188" s="21" t="s">
        <v>5032</v>
      </c>
      <c r="C188" s="21" t="s">
        <v>18</v>
      </c>
      <c r="D188" s="21" t="s">
        <v>5033</v>
      </c>
      <c r="E188" s="22" t="s">
        <v>5034</v>
      </c>
      <c r="F188" s="22"/>
      <c r="G188" s="21">
        <v>2.98</v>
      </c>
      <c r="H188" s="24"/>
      <c r="I188" s="24">
        <f t="shared" si="10"/>
        <v>2.98</v>
      </c>
      <c r="J188" s="20" t="s">
        <v>4493</v>
      </c>
      <c r="K188" s="24">
        <f t="shared" si="11"/>
        <v>8.94</v>
      </c>
      <c r="L188" s="29">
        <f t="shared" si="12"/>
        <v>44.7</v>
      </c>
      <c r="M188" s="20"/>
      <c r="N188" s="20"/>
    </row>
    <row r="189" customFormat="1" spans="1:14">
      <c r="A189" s="20">
        <v>184</v>
      </c>
      <c r="B189" s="21" t="s">
        <v>5035</v>
      </c>
      <c r="C189" s="21" t="s">
        <v>18</v>
      </c>
      <c r="D189" s="21" t="s">
        <v>5036</v>
      </c>
      <c r="E189" s="22" t="s">
        <v>5037</v>
      </c>
      <c r="F189" s="22"/>
      <c r="G189" s="21">
        <v>2.36</v>
      </c>
      <c r="H189" s="24"/>
      <c r="I189" s="24">
        <f t="shared" si="10"/>
        <v>2.36</v>
      </c>
      <c r="J189" s="20" t="s">
        <v>4493</v>
      </c>
      <c r="K189" s="24">
        <f t="shared" si="11"/>
        <v>7.08</v>
      </c>
      <c r="L189" s="29">
        <f t="shared" si="12"/>
        <v>35.4</v>
      </c>
      <c r="M189" s="20"/>
      <c r="N189" s="20"/>
    </row>
    <row r="190" customFormat="1" spans="1:14">
      <c r="A190" s="20">
        <v>185</v>
      </c>
      <c r="B190" s="21" t="s">
        <v>5038</v>
      </c>
      <c r="C190" s="21" t="s">
        <v>18</v>
      </c>
      <c r="D190" s="21" t="s">
        <v>5039</v>
      </c>
      <c r="E190" s="22" t="s">
        <v>5040</v>
      </c>
      <c r="F190" s="22"/>
      <c r="G190" s="21">
        <v>5.05</v>
      </c>
      <c r="H190" s="24"/>
      <c r="I190" s="24">
        <f t="shared" si="10"/>
        <v>5.05</v>
      </c>
      <c r="J190" s="20" t="s">
        <v>4493</v>
      </c>
      <c r="K190" s="24">
        <f t="shared" si="11"/>
        <v>15.15</v>
      </c>
      <c r="L190" s="29">
        <f t="shared" si="12"/>
        <v>75.75</v>
      </c>
      <c r="M190" s="20"/>
      <c r="N190" s="20"/>
    </row>
    <row r="191" customFormat="1" spans="1:14">
      <c r="A191" s="20">
        <v>186</v>
      </c>
      <c r="B191" s="21" t="s">
        <v>5041</v>
      </c>
      <c r="C191" s="21" t="s">
        <v>18</v>
      </c>
      <c r="D191" s="21" t="s">
        <v>5042</v>
      </c>
      <c r="E191" s="22" t="s">
        <v>5043</v>
      </c>
      <c r="F191" s="22"/>
      <c r="G191" s="21">
        <v>1.84</v>
      </c>
      <c r="H191" s="24"/>
      <c r="I191" s="24">
        <f t="shared" si="10"/>
        <v>1.84</v>
      </c>
      <c r="J191" s="20" t="s">
        <v>4493</v>
      </c>
      <c r="K191" s="24">
        <f t="shared" si="11"/>
        <v>5.52</v>
      </c>
      <c r="L191" s="29">
        <f t="shared" si="12"/>
        <v>27.6</v>
      </c>
      <c r="M191" s="20"/>
      <c r="N191" s="20"/>
    </row>
    <row r="192" customFormat="1" spans="1:14">
      <c r="A192" s="20">
        <v>187</v>
      </c>
      <c r="B192" s="21" t="s">
        <v>5044</v>
      </c>
      <c r="C192" s="21" t="s">
        <v>18</v>
      </c>
      <c r="D192" s="21" t="s">
        <v>5045</v>
      </c>
      <c r="E192" s="22" t="s">
        <v>5046</v>
      </c>
      <c r="F192" s="22"/>
      <c r="G192" s="21">
        <v>3.99</v>
      </c>
      <c r="H192" s="24"/>
      <c r="I192" s="24">
        <f t="shared" si="10"/>
        <v>3.99</v>
      </c>
      <c r="J192" s="20" t="s">
        <v>4493</v>
      </c>
      <c r="K192" s="24">
        <f t="shared" si="11"/>
        <v>11.97</v>
      </c>
      <c r="L192" s="29">
        <f t="shared" si="12"/>
        <v>59.85</v>
      </c>
      <c r="M192" s="20"/>
      <c r="N192" s="20"/>
    </row>
    <row r="193" customFormat="1" spans="1:14">
      <c r="A193" s="20">
        <v>188</v>
      </c>
      <c r="B193" s="21" t="s">
        <v>5047</v>
      </c>
      <c r="C193" s="21" t="s">
        <v>18</v>
      </c>
      <c r="D193" s="21" t="s">
        <v>5048</v>
      </c>
      <c r="E193" s="22" t="s">
        <v>5049</v>
      </c>
      <c r="F193" s="22"/>
      <c r="G193" s="21">
        <v>2.59</v>
      </c>
      <c r="H193" s="24"/>
      <c r="I193" s="24">
        <f t="shared" si="10"/>
        <v>2.59</v>
      </c>
      <c r="J193" s="20" t="s">
        <v>4493</v>
      </c>
      <c r="K193" s="24">
        <f t="shared" si="11"/>
        <v>7.77</v>
      </c>
      <c r="L193" s="29">
        <f t="shared" si="12"/>
        <v>38.85</v>
      </c>
      <c r="M193" s="20"/>
      <c r="N193" s="20"/>
    </row>
    <row r="194" customFormat="1" spans="1:14">
      <c r="A194" s="20">
        <v>189</v>
      </c>
      <c r="B194" s="21" t="s">
        <v>5050</v>
      </c>
      <c r="C194" s="21" t="s">
        <v>18</v>
      </c>
      <c r="D194" s="21" t="s">
        <v>5051</v>
      </c>
      <c r="E194" s="22" t="s">
        <v>5052</v>
      </c>
      <c r="F194" s="22"/>
      <c r="G194" s="21">
        <v>1.78</v>
      </c>
      <c r="H194" s="24"/>
      <c r="I194" s="24">
        <f t="shared" si="10"/>
        <v>1.78</v>
      </c>
      <c r="J194" s="20" t="s">
        <v>4493</v>
      </c>
      <c r="K194" s="24">
        <f t="shared" si="11"/>
        <v>5.34</v>
      </c>
      <c r="L194" s="29">
        <f t="shared" si="12"/>
        <v>26.7</v>
      </c>
      <c r="M194" s="20"/>
      <c r="N194" s="20"/>
    </row>
    <row r="195" customFormat="1" spans="1:14">
      <c r="A195" s="20">
        <v>190</v>
      </c>
      <c r="B195" s="21" t="s">
        <v>5053</v>
      </c>
      <c r="C195" s="21" t="s">
        <v>18</v>
      </c>
      <c r="D195" s="21" t="s">
        <v>5054</v>
      </c>
      <c r="E195" s="22" t="s">
        <v>5055</v>
      </c>
      <c r="F195" s="22"/>
      <c r="G195" s="21">
        <v>2.89</v>
      </c>
      <c r="H195" s="24"/>
      <c r="I195" s="24">
        <f t="shared" si="10"/>
        <v>2.89</v>
      </c>
      <c r="J195" s="20" t="s">
        <v>4493</v>
      </c>
      <c r="K195" s="24">
        <f t="shared" si="11"/>
        <v>8.67</v>
      </c>
      <c r="L195" s="29">
        <f t="shared" si="12"/>
        <v>43.35</v>
      </c>
      <c r="M195" s="20"/>
      <c r="N195" s="20"/>
    </row>
    <row r="196" customFormat="1" spans="1:14">
      <c r="A196" s="20">
        <v>191</v>
      </c>
      <c r="B196" s="21" t="s">
        <v>5056</v>
      </c>
      <c r="C196" s="21" t="s">
        <v>18</v>
      </c>
      <c r="D196" s="21" t="s">
        <v>5057</v>
      </c>
      <c r="E196" s="33" t="s">
        <v>5058</v>
      </c>
      <c r="F196" s="22"/>
      <c r="G196" s="21">
        <v>2.96</v>
      </c>
      <c r="H196" s="24"/>
      <c r="I196" s="24">
        <f t="shared" si="10"/>
        <v>2.96</v>
      </c>
      <c r="J196" s="20" t="s">
        <v>4493</v>
      </c>
      <c r="K196" s="24">
        <f t="shared" si="11"/>
        <v>8.88</v>
      </c>
      <c r="L196" s="29">
        <f t="shared" si="12"/>
        <v>44.4</v>
      </c>
      <c r="M196" s="20"/>
      <c r="N196" s="20"/>
    </row>
    <row r="197" spans="1:14">
      <c r="A197" s="20">
        <v>192</v>
      </c>
      <c r="B197" s="21" t="s">
        <v>5059</v>
      </c>
      <c r="C197" s="21" t="s">
        <v>18</v>
      </c>
      <c r="D197" s="21" t="s">
        <v>5060</v>
      </c>
      <c r="E197" s="33" t="s">
        <v>5061</v>
      </c>
      <c r="F197" s="33"/>
      <c r="G197" s="21">
        <v>2.28</v>
      </c>
      <c r="H197" s="34"/>
      <c r="I197" s="24">
        <f t="shared" si="10"/>
        <v>2.28</v>
      </c>
      <c r="J197" s="20" t="s">
        <v>4493</v>
      </c>
      <c r="K197" s="24">
        <f t="shared" si="11"/>
        <v>6.84</v>
      </c>
      <c r="L197" s="29">
        <f t="shared" si="12"/>
        <v>34.2</v>
      </c>
      <c r="M197" s="33"/>
      <c r="N197" s="33"/>
    </row>
    <row r="198" spans="1:14">
      <c r="A198" s="20">
        <v>193</v>
      </c>
      <c r="B198" s="21" t="s">
        <v>5062</v>
      </c>
      <c r="C198" s="21" t="s">
        <v>18</v>
      </c>
      <c r="D198" s="21" t="s">
        <v>5063</v>
      </c>
      <c r="E198" s="33" t="s">
        <v>5064</v>
      </c>
      <c r="F198" s="33"/>
      <c r="G198" s="21">
        <f>1.21+4.39</f>
        <v>5.6</v>
      </c>
      <c r="H198" s="34"/>
      <c r="I198" s="24">
        <f t="shared" si="10"/>
        <v>5.6</v>
      </c>
      <c r="J198" s="20" t="s">
        <v>4493</v>
      </c>
      <c r="K198" s="24">
        <f t="shared" si="11"/>
        <v>16.8</v>
      </c>
      <c r="L198" s="29">
        <f t="shared" si="12"/>
        <v>84</v>
      </c>
      <c r="M198" s="33"/>
      <c r="N198" s="33"/>
    </row>
    <row r="199" spans="1:14">
      <c r="A199" s="20">
        <v>194</v>
      </c>
      <c r="B199" s="21" t="s">
        <v>5065</v>
      </c>
      <c r="C199" s="21" t="s">
        <v>18</v>
      </c>
      <c r="D199" s="21" t="s">
        <v>5066</v>
      </c>
      <c r="E199" s="33" t="s">
        <v>5067</v>
      </c>
      <c r="F199" s="33"/>
      <c r="G199" s="21">
        <v>1.84</v>
      </c>
      <c r="H199" s="34"/>
      <c r="I199" s="24">
        <f t="shared" si="10"/>
        <v>1.84</v>
      </c>
      <c r="J199" s="20" t="s">
        <v>4493</v>
      </c>
      <c r="K199" s="24">
        <f t="shared" si="11"/>
        <v>5.52</v>
      </c>
      <c r="L199" s="29">
        <f t="shared" si="12"/>
        <v>27.6</v>
      </c>
      <c r="M199" s="33"/>
      <c r="N199" s="33"/>
    </row>
    <row r="200" spans="1:14">
      <c r="A200" s="20" t="s">
        <v>16</v>
      </c>
      <c r="B200" s="33"/>
      <c r="C200" s="35" t="s">
        <v>187</v>
      </c>
      <c r="D200" s="33" t="s">
        <v>188</v>
      </c>
      <c r="E200" s="33" t="s">
        <v>189</v>
      </c>
      <c r="F200" s="33"/>
      <c r="G200" s="33">
        <f>SUM(G6:G199)</f>
        <v>625.28</v>
      </c>
      <c r="H200" s="34"/>
      <c r="I200" s="33">
        <f>SUM(I6:I199)</f>
        <v>625.28</v>
      </c>
      <c r="J200" s="33"/>
      <c r="K200" s="33">
        <f>SUM(K6:K199)</f>
        <v>1875.84</v>
      </c>
      <c r="L200" s="33">
        <f>SUM(L6:L199)</f>
        <v>9379.2</v>
      </c>
      <c r="M200" s="33"/>
      <c r="N200" s="33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327"/>
  <sheetViews>
    <sheetView topLeftCell="A6" workbookViewId="0">
      <selection activeCell="P22" sqref="P22"/>
    </sheetView>
  </sheetViews>
  <sheetFormatPr defaultColWidth="9" defaultRowHeight="13.5"/>
  <cols>
    <col min="1" max="1" width="5.5" style="1" customWidth="1"/>
    <col min="2" max="2" width="9" style="1"/>
    <col min="3" max="3" width="18.125" style="2" customWidth="1"/>
    <col min="4" max="4" width="21.25" style="1" customWidth="1"/>
    <col min="5" max="5" width="11.375" style="1" customWidth="1"/>
    <col min="6" max="6" width="5.75" style="1" customWidth="1"/>
    <col min="7" max="7" width="9" style="1"/>
    <col min="8" max="8" width="5.625" style="3" customWidth="1"/>
    <col min="9" max="9" width="9" style="1"/>
    <col min="10" max="10" width="9.25" style="1" customWidth="1"/>
    <col min="11" max="11" width="9" style="3"/>
    <col min="12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5068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1" t="s">
        <v>5069</v>
      </c>
      <c r="C6" s="21" t="s">
        <v>18</v>
      </c>
      <c r="D6" s="21" t="s">
        <v>5070</v>
      </c>
      <c r="E6" s="22" t="s">
        <v>5071</v>
      </c>
      <c r="F6" s="22"/>
      <c r="G6" s="21">
        <v>4.3</v>
      </c>
      <c r="H6" s="24"/>
      <c r="I6" s="24">
        <f>G6</f>
        <v>4.3</v>
      </c>
      <c r="J6" s="20" t="s">
        <v>5072</v>
      </c>
      <c r="K6" s="24">
        <f>I6*3</f>
        <v>12.9</v>
      </c>
      <c r="L6" s="29">
        <f>I6*15</f>
        <v>64.5</v>
      </c>
      <c r="M6" s="20"/>
      <c r="N6" s="20"/>
    </row>
    <row r="7" spans="1:14">
      <c r="A7" s="20">
        <v>2</v>
      </c>
      <c r="B7" s="21" t="s">
        <v>5073</v>
      </c>
      <c r="C7" s="21" t="s">
        <v>18</v>
      </c>
      <c r="D7" s="21" t="s">
        <v>5074</v>
      </c>
      <c r="E7" s="22" t="s">
        <v>5075</v>
      </c>
      <c r="F7" s="22"/>
      <c r="G7" s="21">
        <v>1.58</v>
      </c>
      <c r="H7" s="24"/>
      <c r="I7" s="24">
        <f t="shared" ref="I7:I315" si="0">G7</f>
        <v>1.58</v>
      </c>
      <c r="J7" s="20" t="s">
        <v>5076</v>
      </c>
      <c r="K7" s="24">
        <f t="shared" ref="K7:K70" si="1">I7*3</f>
        <v>4.74</v>
      </c>
      <c r="L7" s="29">
        <f t="shared" ref="L7:L70" si="2">I7*15</f>
        <v>23.7</v>
      </c>
      <c r="M7" s="20"/>
      <c r="N7" s="20"/>
    </row>
    <row r="8" spans="1:14">
      <c r="A8" s="20">
        <v>3</v>
      </c>
      <c r="B8" s="21" t="s">
        <v>5077</v>
      </c>
      <c r="C8" s="21" t="s">
        <v>18</v>
      </c>
      <c r="D8" s="21" t="s">
        <v>5078</v>
      </c>
      <c r="E8" s="22" t="s">
        <v>5079</v>
      </c>
      <c r="F8" s="22"/>
      <c r="G8" s="21">
        <v>1.8</v>
      </c>
      <c r="H8" s="24"/>
      <c r="I8" s="24">
        <f t="shared" si="0"/>
        <v>1.8</v>
      </c>
      <c r="J8" s="20" t="s">
        <v>5080</v>
      </c>
      <c r="K8" s="24">
        <f t="shared" si="1"/>
        <v>5.4</v>
      </c>
      <c r="L8" s="29">
        <f t="shared" si="2"/>
        <v>27</v>
      </c>
      <c r="M8" s="20"/>
      <c r="N8" s="20"/>
    </row>
    <row r="9" spans="1:14">
      <c r="A9" s="20">
        <v>4</v>
      </c>
      <c r="B9" s="21" t="s">
        <v>5081</v>
      </c>
      <c r="C9" s="21" t="s">
        <v>18</v>
      </c>
      <c r="D9" s="21" t="s">
        <v>5082</v>
      </c>
      <c r="E9" s="22" t="s">
        <v>5083</v>
      </c>
      <c r="F9" s="22"/>
      <c r="G9" s="21">
        <v>2.18</v>
      </c>
      <c r="H9" s="24"/>
      <c r="I9" s="24">
        <f t="shared" si="0"/>
        <v>2.18</v>
      </c>
      <c r="J9" s="20" t="s">
        <v>5080</v>
      </c>
      <c r="K9" s="24">
        <f t="shared" si="1"/>
        <v>6.54</v>
      </c>
      <c r="L9" s="29">
        <f t="shared" si="2"/>
        <v>32.7</v>
      </c>
      <c r="M9" s="20"/>
      <c r="N9" s="20"/>
    </row>
    <row r="10" spans="1:14">
      <c r="A10" s="20">
        <v>5</v>
      </c>
      <c r="B10" s="21" t="s">
        <v>5084</v>
      </c>
      <c r="C10" s="21" t="s">
        <v>18</v>
      </c>
      <c r="D10" s="21" t="s">
        <v>5085</v>
      </c>
      <c r="E10" s="22" t="s">
        <v>5086</v>
      </c>
      <c r="F10" s="22"/>
      <c r="G10" s="21">
        <v>3.06</v>
      </c>
      <c r="H10" s="24"/>
      <c r="I10" s="24">
        <f t="shared" si="0"/>
        <v>3.06</v>
      </c>
      <c r="J10" s="20" t="s">
        <v>5080</v>
      </c>
      <c r="K10" s="24">
        <f t="shared" si="1"/>
        <v>9.18</v>
      </c>
      <c r="L10" s="29">
        <f t="shared" si="2"/>
        <v>45.9</v>
      </c>
      <c r="M10" s="20"/>
      <c r="N10" s="20"/>
    </row>
    <row r="11" spans="1:14">
      <c r="A11" s="20">
        <v>6</v>
      </c>
      <c r="B11" s="21" t="s">
        <v>5087</v>
      </c>
      <c r="C11" s="21" t="s">
        <v>18</v>
      </c>
      <c r="D11" s="21" t="s">
        <v>5088</v>
      </c>
      <c r="E11" s="22" t="s">
        <v>5089</v>
      </c>
      <c r="F11" s="22"/>
      <c r="G11" s="21">
        <v>2.46</v>
      </c>
      <c r="H11" s="24"/>
      <c r="I11" s="24">
        <f t="shared" si="0"/>
        <v>2.46</v>
      </c>
      <c r="J11" s="20" t="s">
        <v>5072</v>
      </c>
      <c r="K11" s="24">
        <f t="shared" si="1"/>
        <v>7.38</v>
      </c>
      <c r="L11" s="29">
        <f t="shared" si="2"/>
        <v>36.9</v>
      </c>
      <c r="M11" s="20"/>
      <c r="N11" s="20"/>
    </row>
    <row r="12" spans="1:14">
      <c r="A12" s="20">
        <v>7</v>
      </c>
      <c r="B12" s="21" t="s">
        <v>5090</v>
      </c>
      <c r="C12" s="21" t="s">
        <v>18</v>
      </c>
      <c r="D12" s="21" t="s">
        <v>5091</v>
      </c>
      <c r="E12" s="22" t="s">
        <v>5092</v>
      </c>
      <c r="F12" s="22"/>
      <c r="G12" s="21">
        <v>2.37</v>
      </c>
      <c r="H12" s="24"/>
      <c r="I12" s="24">
        <f t="shared" si="0"/>
        <v>2.37</v>
      </c>
      <c r="J12" s="20" t="s">
        <v>5072</v>
      </c>
      <c r="K12" s="24">
        <f t="shared" si="1"/>
        <v>7.11</v>
      </c>
      <c r="L12" s="29">
        <f t="shared" si="2"/>
        <v>35.55</v>
      </c>
      <c r="M12" s="20"/>
      <c r="N12" s="20"/>
    </row>
    <row r="13" spans="1:14">
      <c r="A13" s="20">
        <v>8</v>
      </c>
      <c r="B13" s="21" t="s">
        <v>5093</v>
      </c>
      <c r="C13" s="21" t="s">
        <v>18</v>
      </c>
      <c r="D13" s="21" t="s">
        <v>5094</v>
      </c>
      <c r="E13" s="22" t="s">
        <v>5095</v>
      </c>
      <c r="F13" s="22"/>
      <c r="G13" s="21">
        <v>0.7</v>
      </c>
      <c r="H13" s="24"/>
      <c r="I13" s="24">
        <f t="shared" si="0"/>
        <v>0.7</v>
      </c>
      <c r="J13" s="20" t="s">
        <v>5072</v>
      </c>
      <c r="K13" s="24">
        <f t="shared" si="1"/>
        <v>2.1</v>
      </c>
      <c r="L13" s="29">
        <f t="shared" si="2"/>
        <v>10.5</v>
      </c>
      <c r="M13" s="20"/>
      <c r="N13" s="20"/>
    </row>
    <row r="14" spans="1:14">
      <c r="A14" s="20">
        <v>9</v>
      </c>
      <c r="B14" s="21" t="s">
        <v>5096</v>
      </c>
      <c r="C14" s="21" t="s">
        <v>18</v>
      </c>
      <c r="D14" s="21" t="s">
        <v>5097</v>
      </c>
      <c r="E14" s="22" t="s">
        <v>5098</v>
      </c>
      <c r="F14" s="22"/>
      <c r="G14" s="21">
        <v>1.87</v>
      </c>
      <c r="H14" s="24"/>
      <c r="I14" s="24">
        <f t="shared" si="0"/>
        <v>1.87</v>
      </c>
      <c r="J14" s="20" t="s">
        <v>5072</v>
      </c>
      <c r="K14" s="24">
        <f t="shared" si="1"/>
        <v>5.61</v>
      </c>
      <c r="L14" s="29">
        <f t="shared" si="2"/>
        <v>28.05</v>
      </c>
      <c r="M14" s="20"/>
      <c r="N14" s="20"/>
    </row>
    <row r="15" spans="1:14">
      <c r="A15" s="20">
        <v>10</v>
      </c>
      <c r="B15" s="21" t="s">
        <v>5099</v>
      </c>
      <c r="C15" s="21" t="s">
        <v>18</v>
      </c>
      <c r="D15" s="21" t="s">
        <v>5100</v>
      </c>
      <c r="E15" s="22" t="s">
        <v>5101</v>
      </c>
      <c r="F15" s="22"/>
      <c r="G15" s="21">
        <v>2.41</v>
      </c>
      <c r="H15" s="24"/>
      <c r="I15" s="24">
        <f t="shared" si="0"/>
        <v>2.41</v>
      </c>
      <c r="J15" s="20" t="s">
        <v>5072</v>
      </c>
      <c r="K15" s="24">
        <f t="shared" si="1"/>
        <v>7.23</v>
      </c>
      <c r="L15" s="29">
        <f t="shared" si="2"/>
        <v>36.15</v>
      </c>
      <c r="M15" s="20"/>
      <c r="N15" s="20"/>
    </row>
    <row r="16" spans="1:14">
      <c r="A16" s="20">
        <v>11</v>
      </c>
      <c r="B16" s="21" t="s">
        <v>5102</v>
      </c>
      <c r="C16" s="21" t="s">
        <v>18</v>
      </c>
      <c r="D16" s="21" t="s">
        <v>5103</v>
      </c>
      <c r="E16" s="22" t="s">
        <v>5104</v>
      </c>
      <c r="F16" s="22"/>
      <c r="G16" s="21">
        <v>3.54</v>
      </c>
      <c r="H16" s="24"/>
      <c r="I16" s="24">
        <f t="shared" si="0"/>
        <v>3.54</v>
      </c>
      <c r="J16" s="20" t="s">
        <v>5072</v>
      </c>
      <c r="K16" s="24">
        <f t="shared" si="1"/>
        <v>10.62</v>
      </c>
      <c r="L16" s="29">
        <f t="shared" si="2"/>
        <v>53.1</v>
      </c>
      <c r="M16" s="20"/>
      <c r="N16" s="20"/>
    </row>
    <row r="17" spans="1:14">
      <c r="A17" s="20">
        <v>12</v>
      </c>
      <c r="B17" s="21" t="s">
        <v>5105</v>
      </c>
      <c r="C17" s="21" t="s">
        <v>18</v>
      </c>
      <c r="D17" s="21" t="s">
        <v>5106</v>
      </c>
      <c r="E17" s="22" t="s">
        <v>5107</v>
      </c>
      <c r="F17" s="22"/>
      <c r="G17" s="21">
        <v>2.8</v>
      </c>
      <c r="H17" s="24"/>
      <c r="I17" s="24">
        <f t="shared" si="0"/>
        <v>2.8</v>
      </c>
      <c r="J17" s="20" t="s">
        <v>5072</v>
      </c>
      <c r="K17" s="24">
        <f t="shared" si="1"/>
        <v>8.4</v>
      </c>
      <c r="L17" s="29">
        <f t="shared" si="2"/>
        <v>42</v>
      </c>
      <c r="M17" s="20"/>
      <c r="N17" s="20"/>
    </row>
    <row r="18" spans="1:14">
      <c r="A18" s="20">
        <v>13</v>
      </c>
      <c r="B18" s="21" t="s">
        <v>5108</v>
      </c>
      <c r="C18" s="21" t="s">
        <v>18</v>
      </c>
      <c r="D18" s="21" t="s">
        <v>5109</v>
      </c>
      <c r="E18" s="22" t="s">
        <v>5110</v>
      </c>
      <c r="F18" s="22"/>
      <c r="G18" s="21">
        <v>1.87</v>
      </c>
      <c r="H18" s="24"/>
      <c r="I18" s="24">
        <f t="shared" si="0"/>
        <v>1.87</v>
      </c>
      <c r="J18" s="20" t="s">
        <v>5072</v>
      </c>
      <c r="K18" s="24">
        <f t="shared" si="1"/>
        <v>5.61</v>
      </c>
      <c r="L18" s="29">
        <f t="shared" si="2"/>
        <v>28.05</v>
      </c>
      <c r="M18" s="20"/>
      <c r="N18" s="20"/>
    </row>
    <row r="19" spans="1:14">
      <c r="A19" s="20">
        <v>14</v>
      </c>
      <c r="B19" s="21" t="s">
        <v>5111</v>
      </c>
      <c r="C19" s="21" t="s">
        <v>18</v>
      </c>
      <c r="D19" s="21" t="s">
        <v>5112</v>
      </c>
      <c r="E19" s="22" t="s">
        <v>5113</v>
      </c>
      <c r="F19" s="22"/>
      <c r="G19" s="21">
        <v>0.72</v>
      </c>
      <c r="H19" s="24"/>
      <c r="I19" s="24">
        <f t="shared" si="0"/>
        <v>0.72</v>
      </c>
      <c r="J19" s="20" t="s">
        <v>5072</v>
      </c>
      <c r="K19" s="24">
        <f t="shared" si="1"/>
        <v>2.16</v>
      </c>
      <c r="L19" s="29">
        <f t="shared" si="2"/>
        <v>10.8</v>
      </c>
      <c r="M19" s="20"/>
      <c r="N19" s="20"/>
    </row>
    <row r="20" spans="1:14">
      <c r="A20" s="20">
        <v>15</v>
      </c>
      <c r="B20" s="21" t="s">
        <v>5114</v>
      </c>
      <c r="C20" s="21" t="s">
        <v>18</v>
      </c>
      <c r="D20" s="21" t="s">
        <v>5115</v>
      </c>
      <c r="E20" s="22" t="s">
        <v>5116</v>
      </c>
      <c r="F20" s="22"/>
      <c r="G20" s="21">
        <v>1.01</v>
      </c>
      <c r="H20" s="24"/>
      <c r="I20" s="24">
        <f t="shared" si="0"/>
        <v>1.01</v>
      </c>
      <c r="J20" s="20" t="s">
        <v>5072</v>
      </c>
      <c r="K20" s="24">
        <f t="shared" si="1"/>
        <v>3.03</v>
      </c>
      <c r="L20" s="29">
        <f t="shared" si="2"/>
        <v>15.15</v>
      </c>
      <c r="M20" s="20"/>
      <c r="N20" s="20"/>
    </row>
    <row r="21" spans="1:14">
      <c r="A21" s="20">
        <v>16</v>
      </c>
      <c r="B21" s="21" t="s">
        <v>5117</v>
      </c>
      <c r="C21" s="21" t="s">
        <v>18</v>
      </c>
      <c r="D21" s="21" t="s">
        <v>5118</v>
      </c>
      <c r="E21" s="22" t="s">
        <v>5119</v>
      </c>
      <c r="F21" s="22"/>
      <c r="G21" s="21">
        <v>1.71</v>
      </c>
      <c r="H21" s="24"/>
      <c r="I21" s="24">
        <f t="shared" si="0"/>
        <v>1.71</v>
      </c>
      <c r="J21" s="20" t="s">
        <v>5072</v>
      </c>
      <c r="K21" s="24">
        <f t="shared" si="1"/>
        <v>5.13</v>
      </c>
      <c r="L21" s="29">
        <f t="shared" si="2"/>
        <v>25.65</v>
      </c>
      <c r="M21" s="20"/>
      <c r="N21" s="20"/>
    </row>
    <row r="22" spans="1:14">
      <c r="A22" s="20">
        <v>17</v>
      </c>
      <c r="B22" s="21" t="s">
        <v>5120</v>
      </c>
      <c r="C22" s="21" t="s">
        <v>18</v>
      </c>
      <c r="D22" s="21" t="s">
        <v>5121</v>
      </c>
      <c r="E22" s="22" t="s">
        <v>5122</v>
      </c>
      <c r="F22" s="22"/>
      <c r="G22" s="21">
        <v>1.72</v>
      </c>
      <c r="H22" s="24"/>
      <c r="I22" s="24">
        <f t="shared" si="0"/>
        <v>1.72</v>
      </c>
      <c r="J22" s="20" t="s">
        <v>5072</v>
      </c>
      <c r="K22" s="24">
        <f t="shared" si="1"/>
        <v>5.16</v>
      </c>
      <c r="L22" s="29">
        <f t="shared" si="2"/>
        <v>25.8</v>
      </c>
      <c r="M22" s="20"/>
      <c r="N22" s="20"/>
    </row>
    <row r="23" spans="1:14">
      <c r="A23" s="20">
        <v>18</v>
      </c>
      <c r="B23" s="21" t="s">
        <v>5123</v>
      </c>
      <c r="C23" s="21" t="s">
        <v>18</v>
      </c>
      <c r="D23" s="21" t="s">
        <v>5124</v>
      </c>
      <c r="E23" s="22" t="s">
        <v>5125</v>
      </c>
      <c r="F23" s="22"/>
      <c r="G23" s="21">
        <v>2.27</v>
      </c>
      <c r="H23" s="24"/>
      <c r="I23" s="24">
        <f t="shared" si="0"/>
        <v>2.27</v>
      </c>
      <c r="J23" s="20" t="s">
        <v>5080</v>
      </c>
      <c r="K23" s="24">
        <f t="shared" si="1"/>
        <v>6.81</v>
      </c>
      <c r="L23" s="29">
        <f t="shared" si="2"/>
        <v>34.05</v>
      </c>
      <c r="M23" s="20"/>
      <c r="N23" s="20"/>
    </row>
    <row r="24" spans="1:14">
      <c r="A24" s="20">
        <v>19</v>
      </c>
      <c r="B24" s="21" t="s">
        <v>5126</v>
      </c>
      <c r="C24" s="21" t="s">
        <v>18</v>
      </c>
      <c r="D24" s="21" t="s">
        <v>5127</v>
      </c>
      <c r="E24" s="22" t="s">
        <v>5128</v>
      </c>
      <c r="F24" s="22"/>
      <c r="G24" s="21">
        <v>4.36</v>
      </c>
      <c r="H24" s="24"/>
      <c r="I24" s="24">
        <f t="shared" si="0"/>
        <v>4.36</v>
      </c>
      <c r="J24" s="20" t="s">
        <v>5080</v>
      </c>
      <c r="K24" s="24">
        <f t="shared" si="1"/>
        <v>13.08</v>
      </c>
      <c r="L24" s="29">
        <f t="shared" si="2"/>
        <v>65.4</v>
      </c>
      <c r="M24" s="20"/>
      <c r="N24" s="20"/>
    </row>
    <row r="25" spans="1:14">
      <c r="A25" s="20">
        <v>20</v>
      </c>
      <c r="B25" s="21" t="s">
        <v>5129</v>
      </c>
      <c r="C25" s="21" t="s">
        <v>18</v>
      </c>
      <c r="D25" s="21" t="s">
        <v>5130</v>
      </c>
      <c r="E25" s="22" t="s">
        <v>5131</v>
      </c>
      <c r="F25" s="22"/>
      <c r="G25" s="21">
        <v>1.44</v>
      </c>
      <c r="H25" s="24"/>
      <c r="I25" s="24">
        <f t="shared" si="0"/>
        <v>1.44</v>
      </c>
      <c r="J25" s="20" t="s">
        <v>5080</v>
      </c>
      <c r="K25" s="24">
        <f t="shared" si="1"/>
        <v>4.32</v>
      </c>
      <c r="L25" s="29">
        <f t="shared" si="2"/>
        <v>21.6</v>
      </c>
      <c r="M25" s="20"/>
      <c r="N25" s="20"/>
    </row>
    <row r="26" spans="1:14">
      <c r="A26" s="20">
        <v>21</v>
      </c>
      <c r="B26" s="21" t="s">
        <v>5132</v>
      </c>
      <c r="C26" s="21" t="s">
        <v>18</v>
      </c>
      <c r="D26" s="21" t="s">
        <v>5133</v>
      </c>
      <c r="E26" s="22" t="s">
        <v>5134</v>
      </c>
      <c r="F26" s="22"/>
      <c r="G26" s="21">
        <v>1.04</v>
      </c>
      <c r="H26" s="24"/>
      <c r="I26" s="24">
        <f t="shared" si="0"/>
        <v>1.04</v>
      </c>
      <c r="J26" s="20" t="s">
        <v>5080</v>
      </c>
      <c r="K26" s="24">
        <f t="shared" si="1"/>
        <v>3.12</v>
      </c>
      <c r="L26" s="29">
        <f t="shared" si="2"/>
        <v>15.6</v>
      </c>
      <c r="M26" s="20"/>
      <c r="N26" s="20"/>
    </row>
    <row r="27" spans="1:14">
      <c r="A27" s="20">
        <v>22</v>
      </c>
      <c r="B27" s="21" t="s">
        <v>5135</v>
      </c>
      <c r="C27" s="21" t="s">
        <v>18</v>
      </c>
      <c r="D27" s="21" t="s">
        <v>5136</v>
      </c>
      <c r="E27" s="22" t="s">
        <v>5137</v>
      </c>
      <c r="F27" s="22"/>
      <c r="G27" s="21">
        <v>2.22</v>
      </c>
      <c r="H27" s="24"/>
      <c r="I27" s="24">
        <f t="shared" si="0"/>
        <v>2.22</v>
      </c>
      <c r="J27" s="20" t="s">
        <v>5080</v>
      </c>
      <c r="K27" s="24">
        <f t="shared" si="1"/>
        <v>6.66</v>
      </c>
      <c r="L27" s="29">
        <f t="shared" si="2"/>
        <v>33.3</v>
      </c>
      <c r="M27" s="20"/>
      <c r="N27" s="20"/>
    </row>
    <row r="28" spans="1:14">
      <c r="A28" s="20">
        <v>23</v>
      </c>
      <c r="B28" s="21" t="s">
        <v>5138</v>
      </c>
      <c r="C28" s="21" t="s">
        <v>18</v>
      </c>
      <c r="D28" s="21" t="s">
        <v>5139</v>
      </c>
      <c r="E28" s="22" t="s">
        <v>5140</v>
      </c>
      <c r="F28" s="22"/>
      <c r="G28" s="21">
        <v>4.08</v>
      </c>
      <c r="H28" s="24"/>
      <c r="I28" s="24">
        <f t="shared" si="0"/>
        <v>4.08</v>
      </c>
      <c r="J28" s="20" t="s">
        <v>5080</v>
      </c>
      <c r="K28" s="24">
        <f t="shared" si="1"/>
        <v>12.24</v>
      </c>
      <c r="L28" s="29">
        <f t="shared" si="2"/>
        <v>61.2</v>
      </c>
      <c r="M28" s="20"/>
      <c r="N28" s="20"/>
    </row>
    <row r="29" spans="1:14">
      <c r="A29" s="20">
        <v>24</v>
      </c>
      <c r="B29" s="21" t="s">
        <v>5141</v>
      </c>
      <c r="C29" s="21" t="s">
        <v>18</v>
      </c>
      <c r="D29" s="21" t="s">
        <v>5142</v>
      </c>
      <c r="E29" s="22" t="s">
        <v>5143</v>
      </c>
      <c r="F29" s="22"/>
      <c r="G29" s="21">
        <v>1.09</v>
      </c>
      <c r="H29" s="24"/>
      <c r="I29" s="24">
        <f t="shared" si="0"/>
        <v>1.09</v>
      </c>
      <c r="J29" s="20" t="s">
        <v>5080</v>
      </c>
      <c r="K29" s="24">
        <f t="shared" si="1"/>
        <v>3.27</v>
      </c>
      <c r="L29" s="29">
        <f t="shared" si="2"/>
        <v>16.35</v>
      </c>
      <c r="M29" s="20"/>
      <c r="N29" s="20"/>
    </row>
    <row r="30" spans="1:14">
      <c r="A30" s="20">
        <v>25</v>
      </c>
      <c r="B30" s="21" t="s">
        <v>5144</v>
      </c>
      <c r="C30" s="21" t="s">
        <v>18</v>
      </c>
      <c r="D30" s="21" t="s">
        <v>5145</v>
      </c>
      <c r="E30" s="22" t="s">
        <v>5146</v>
      </c>
      <c r="F30" s="22"/>
      <c r="G30" s="21">
        <v>1.48</v>
      </c>
      <c r="H30" s="24"/>
      <c r="I30" s="24">
        <f t="shared" si="0"/>
        <v>1.48</v>
      </c>
      <c r="J30" s="20" t="s">
        <v>5080</v>
      </c>
      <c r="K30" s="24">
        <f t="shared" si="1"/>
        <v>4.44</v>
      </c>
      <c r="L30" s="29">
        <f t="shared" si="2"/>
        <v>22.2</v>
      </c>
      <c r="M30" s="20"/>
      <c r="N30" s="20"/>
    </row>
    <row r="31" spans="1:14">
      <c r="A31" s="20">
        <v>26</v>
      </c>
      <c r="B31" s="21" t="s">
        <v>5147</v>
      </c>
      <c r="C31" s="21" t="s">
        <v>18</v>
      </c>
      <c r="D31" s="21" t="s">
        <v>5148</v>
      </c>
      <c r="E31" s="22" t="s">
        <v>5149</v>
      </c>
      <c r="F31" s="22"/>
      <c r="G31" s="21">
        <v>1.06</v>
      </c>
      <c r="H31" s="24"/>
      <c r="I31" s="24">
        <f t="shared" si="0"/>
        <v>1.06</v>
      </c>
      <c r="J31" s="20" t="s">
        <v>5080</v>
      </c>
      <c r="K31" s="24">
        <f t="shared" si="1"/>
        <v>3.18</v>
      </c>
      <c r="L31" s="29">
        <f t="shared" si="2"/>
        <v>15.9</v>
      </c>
      <c r="M31" s="20"/>
      <c r="N31" s="20"/>
    </row>
    <row r="32" spans="1:14">
      <c r="A32" s="20">
        <v>27</v>
      </c>
      <c r="B32" s="21" t="s">
        <v>5150</v>
      </c>
      <c r="C32" s="21" t="s">
        <v>18</v>
      </c>
      <c r="D32" s="21" t="s">
        <v>5151</v>
      </c>
      <c r="E32" s="22" t="s">
        <v>5152</v>
      </c>
      <c r="F32" s="22"/>
      <c r="G32" s="21">
        <v>3.69</v>
      </c>
      <c r="H32" s="24"/>
      <c r="I32" s="24">
        <f t="shared" si="0"/>
        <v>3.69</v>
      </c>
      <c r="J32" s="20" t="s">
        <v>5080</v>
      </c>
      <c r="K32" s="24">
        <f t="shared" si="1"/>
        <v>11.07</v>
      </c>
      <c r="L32" s="29">
        <f t="shared" si="2"/>
        <v>55.35</v>
      </c>
      <c r="M32" s="20"/>
      <c r="N32" s="20"/>
    </row>
    <row r="33" spans="1:14">
      <c r="A33" s="20">
        <v>28</v>
      </c>
      <c r="B33" s="21" t="s">
        <v>5153</v>
      </c>
      <c r="C33" s="21" t="s">
        <v>18</v>
      </c>
      <c r="D33" s="21" t="s">
        <v>5154</v>
      </c>
      <c r="E33" s="22" t="s">
        <v>5155</v>
      </c>
      <c r="F33" s="22"/>
      <c r="G33" s="21">
        <v>3.64</v>
      </c>
      <c r="H33" s="24"/>
      <c r="I33" s="24">
        <f t="shared" si="0"/>
        <v>3.64</v>
      </c>
      <c r="J33" s="20" t="s">
        <v>5076</v>
      </c>
      <c r="K33" s="24">
        <f t="shared" si="1"/>
        <v>10.92</v>
      </c>
      <c r="L33" s="29">
        <f t="shared" si="2"/>
        <v>54.6</v>
      </c>
      <c r="M33" s="20"/>
      <c r="N33" s="20"/>
    </row>
    <row r="34" spans="1:14">
      <c r="A34" s="20">
        <v>29</v>
      </c>
      <c r="B34" s="21" t="s">
        <v>5156</v>
      </c>
      <c r="C34" s="21" t="s">
        <v>18</v>
      </c>
      <c r="D34" s="21" t="s">
        <v>5157</v>
      </c>
      <c r="E34" s="22" t="s">
        <v>5158</v>
      </c>
      <c r="F34" s="22"/>
      <c r="G34" s="21">
        <v>4.11</v>
      </c>
      <c r="H34" s="24"/>
      <c r="I34" s="24">
        <f t="shared" si="0"/>
        <v>4.11</v>
      </c>
      <c r="J34" s="20" t="s">
        <v>5076</v>
      </c>
      <c r="K34" s="24">
        <f t="shared" si="1"/>
        <v>12.33</v>
      </c>
      <c r="L34" s="29">
        <f t="shared" si="2"/>
        <v>61.65</v>
      </c>
      <c r="M34" s="20"/>
      <c r="N34" s="20"/>
    </row>
    <row r="35" spans="1:14">
      <c r="A35" s="20">
        <v>30</v>
      </c>
      <c r="B35" s="21" t="s">
        <v>5159</v>
      </c>
      <c r="C35" s="21" t="s">
        <v>18</v>
      </c>
      <c r="D35" s="21" t="s">
        <v>5160</v>
      </c>
      <c r="E35" s="22" t="s">
        <v>5161</v>
      </c>
      <c r="F35" s="22"/>
      <c r="G35" s="21">
        <v>2.34</v>
      </c>
      <c r="H35" s="24"/>
      <c r="I35" s="24">
        <f t="shared" si="0"/>
        <v>2.34</v>
      </c>
      <c r="J35" s="20" t="s">
        <v>5076</v>
      </c>
      <c r="K35" s="24">
        <f t="shared" si="1"/>
        <v>7.02</v>
      </c>
      <c r="L35" s="29">
        <f t="shared" si="2"/>
        <v>35.1</v>
      </c>
      <c r="M35" s="20"/>
      <c r="N35" s="20"/>
    </row>
    <row r="36" spans="1:14">
      <c r="A36" s="20">
        <v>31</v>
      </c>
      <c r="B36" s="21" t="s">
        <v>5162</v>
      </c>
      <c r="C36" s="21" t="s">
        <v>18</v>
      </c>
      <c r="D36" s="21" t="s">
        <v>5163</v>
      </c>
      <c r="E36" s="22" t="s">
        <v>5164</v>
      </c>
      <c r="F36" s="22"/>
      <c r="G36" s="21">
        <v>1.36</v>
      </c>
      <c r="H36" s="24"/>
      <c r="I36" s="24">
        <f t="shared" si="0"/>
        <v>1.36</v>
      </c>
      <c r="J36" s="20" t="s">
        <v>5076</v>
      </c>
      <c r="K36" s="24">
        <f t="shared" si="1"/>
        <v>4.08</v>
      </c>
      <c r="L36" s="29">
        <f t="shared" si="2"/>
        <v>20.4</v>
      </c>
      <c r="M36" s="20"/>
      <c r="N36" s="20"/>
    </row>
    <row r="37" spans="1:14">
      <c r="A37" s="20">
        <v>32</v>
      </c>
      <c r="B37" s="21" t="s">
        <v>5165</v>
      </c>
      <c r="C37" s="21" t="s">
        <v>18</v>
      </c>
      <c r="D37" s="21" t="s">
        <v>5166</v>
      </c>
      <c r="E37" s="22" t="s">
        <v>5167</v>
      </c>
      <c r="F37" s="22"/>
      <c r="G37" s="21">
        <v>1.37</v>
      </c>
      <c r="H37" s="24"/>
      <c r="I37" s="24">
        <f t="shared" si="0"/>
        <v>1.37</v>
      </c>
      <c r="J37" s="20" t="s">
        <v>5076</v>
      </c>
      <c r="K37" s="24">
        <f t="shared" si="1"/>
        <v>4.11</v>
      </c>
      <c r="L37" s="29">
        <f t="shared" si="2"/>
        <v>20.55</v>
      </c>
      <c r="M37" s="20"/>
      <c r="N37" s="20"/>
    </row>
    <row r="38" spans="1:14">
      <c r="A38" s="20">
        <v>33</v>
      </c>
      <c r="B38" s="21" t="s">
        <v>964</v>
      </c>
      <c r="C38" s="21" t="s">
        <v>18</v>
      </c>
      <c r="D38" s="21" t="s">
        <v>5168</v>
      </c>
      <c r="E38" s="22" t="s">
        <v>5169</v>
      </c>
      <c r="F38" s="22"/>
      <c r="G38" s="21">
        <v>1.31</v>
      </c>
      <c r="H38" s="24"/>
      <c r="I38" s="24">
        <f t="shared" si="0"/>
        <v>1.31</v>
      </c>
      <c r="J38" s="20" t="s">
        <v>5076</v>
      </c>
      <c r="K38" s="24">
        <f t="shared" si="1"/>
        <v>3.93</v>
      </c>
      <c r="L38" s="29">
        <f t="shared" si="2"/>
        <v>19.65</v>
      </c>
      <c r="M38" s="20"/>
      <c r="N38" s="20"/>
    </row>
    <row r="39" spans="1:14">
      <c r="A39" s="20">
        <v>34</v>
      </c>
      <c r="B39" s="21" t="s">
        <v>5170</v>
      </c>
      <c r="C39" s="21" t="s">
        <v>18</v>
      </c>
      <c r="D39" s="21" t="s">
        <v>5171</v>
      </c>
      <c r="E39" s="22" t="s">
        <v>5172</v>
      </c>
      <c r="F39" s="22"/>
      <c r="G39" s="21">
        <v>1.9</v>
      </c>
      <c r="H39" s="24"/>
      <c r="I39" s="24">
        <f t="shared" si="0"/>
        <v>1.9</v>
      </c>
      <c r="J39" s="20" t="s">
        <v>5076</v>
      </c>
      <c r="K39" s="24">
        <f t="shared" si="1"/>
        <v>5.7</v>
      </c>
      <c r="L39" s="29">
        <f t="shared" si="2"/>
        <v>28.5</v>
      </c>
      <c r="M39" s="20"/>
      <c r="N39" s="20"/>
    </row>
    <row r="40" spans="1:14">
      <c r="A40" s="20">
        <v>35</v>
      </c>
      <c r="B40" s="21" t="s">
        <v>5173</v>
      </c>
      <c r="C40" s="21" t="s">
        <v>18</v>
      </c>
      <c r="D40" s="21" t="s">
        <v>5174</v>
      </c>
      <c r="E40" s="22" t="s">
        <v>5175</v>
      </c>
      <c r="F40" s="22"/>
      <c r="G40" s="21">
        <v>1.31</v>
      </c>
      <c r="H40" s="24"/>
      <c r="I40" s="24">
        <f t="shared" si="0"/>
        <v>1.31</v>
      </c>
      <c r="J40" s="20" t="s">
        <v>5076</v>
      </c>
      <c r="K40" s="24">
        <f t="shared" si="1"/>
        <v>3.93</v>
      </c>
      <c r="L40" s="29">
        <f t="shared" si="2"/>
        <v>19.65</v>
      </c>
      <c r="M40" s="20"/>
      <c r="N40" s="20"/>
    </row>
    <row r="41" spans="1:14">
      <c r="A41" s="20">
        <v>36</v>
      </c>
      <c r="B41" s="21" t="s">
        <v>5176</v>
      </c>
      <c r="C41" s="21" t="s">
        <v>18</v>
      </c>
      <c r="D41" s="21" t="s">
        <v>5177</v>
      </c>
      <c r="E41" s="22" t="s">
        <v>5178</v>
      </c>
      <c r="F41" s="22"/>
      <c r="G41" s="21">
        <v>1.72</v>
      </c>
      <c r="H41" s="24"/>
      <c r="I41" s="24">
        <f t="shared" si="0"/>
        <v>1.72</v>
      </c>
      <c r="J41" s="20" t="s">
        <v>5076</v>
      </c>
      <c r="K41" s="24">
        <f t="shared" si="1"/>
        <v>5.16</v>
      </c>
      <c r="L41" s="29">
        <f t="shared" si="2"/>
        <v>25.8</v>
      </c>
      <c r="M41" s="20"/>
      <c r="N41" s="20"/>
    </row>
    <row r="42" spans="1:14">
      <c r="A42" s="20">
        <v>37</v>
      </c>
      <c r="B42" s="21" t="s">
        <v>5179</v>
      </c>
      <c r="C42" s="21" t="s">
        <v>18</v>
      </c>
      <c r="D42" s="21" t="s">
        <v>5180</v>
      </c>
      <c r="E42" s="22" t="s">
        <v>5181</v>
      </c>
      <c r="F42" s="22"/>
      <c r="G42" s="21">
        <v>3.94</v>
      </c>
      <c r="H42" s="24"/>
      <c r="I42" s="24">
        <f t="shared" si="0"/>
        <v>3.94</v>
      </c>
      <c r="J42" s="20" t="s">
        <v>5076</v>
      </c>
      <c r="K42" s="24">
        <f t="shared" si="1"/>
        <v>11.82</v>
      </c>
      <c r="L42" s="29">
        <f t="shared" si="2"/>
        <v>59.1</v>
      </c>
      <c r="M42" s="20"/>
      <c r="N42" s="20"/>
    </row>
    <row r="43" spans="1:14">
      <c r="A43" s="20">
        <v>38</v>
      </c>
      <c r="B43" s="21" t="s">
        <v>5182</v>
      </c>
      <c r="C43" s="21" t="s">
        <v>100</v>
      </c>
      <c r="D43" s="21" t="s">
        <v>5183</v>
      </c>
      <c r="E43" s="22" t="s">
        <v>5184</v>
      </c>
      <c r="F43" s="22"/>
      <c r="G43" s="21">
        <v>1.54</v>
      </c>
      <c r="H43" s="24"/>
      <c r="I43" s="24">
        <f t="shared" si="0"/>
        <v>1.54</v>
      </c>
      <c r="J43" s="20" t="s">
        <v>5076</v>
      </c>
      <c r="K43" s="24">
        <f t="shared" si="1"/>
        <v>4.62</v>
      </c>
      <c r="L43" s="29">
        <f t="shared" si="2"/>
        <v>23.1</v>
      </c>
      <c r="M43" s="20"/>
      <c r="N43" s="20"/>
    </row>
    <row r="44" spans="1:14">
      <c r="A44" s="20">
        <v>39</v>
      </c>
      <c r="B44" s="21" t="s">
        <v>5185</v>
      </c>
      <c r="C44" s="21" t="s">
        <v>18</v>
      </c>
      <c r="D44" s="21" t="s">
        <v>5186</v>
      </c>
      <c r="E44" s="22" t="s">
        <v>5187</v>
      </c>
      <c r="F44" s="22"/>
      <c r="G44" s="21">
        <v>2.36</v>
      </c>
      <c r="H44" s="24"/>
      <c r="I44" s="24">
        <f t="shared" si="0"/>
        <v>2.36</v>
      </c>
      <c r="J44" s="20" t="s">
        <v>5076</v>
      </c>
      <c r="K44" s="24">
        <f t="shared" si="1"/>
        <v>7.08</v>
      </c>
      <c r="L44" s="29">
        <f t="shared" si="2"/>
        <v>35.4</v>
      </c>
      <c r="M44" s="20"/>
      <c r="N44" s="20"/>
    </row>
    <row r="45" spans="1:14">
      <c r="A45" s="20">
        <v>40</v>
      </c>
      <c r="B45" s="21" t="s">
        <v>5188</v>
      </c>
      <c r="C45" s="21" t="s">
        <v>18</v>
      </c>
      <c r="D45" s="21" t="s">
        <v>5189</v>
      </c>
      <c r="E45" s="22" t="s">
        <v>5190</v>
      </c>
      <c r="F45" s="22"/>
      <c r="G45" s="21">
        <v>1.68</v>
      </c>
      <c r="H45" s="24"/>
      <c r="I45" s="24">
        <f t="shared" si="0"/>
        <v>1.68</v>
      </c>
      <c r="J45" s="20" t="s">
        <v>5076</v>
      </c>
      <c r="K45" s="24">
        <f t="shared" si="1"/>
        <v>5.04</v>
      </c>
      <c r="L45" s="29">
        <f t="shared" si="2"/>
        <v>25.2</v>
      </c>
      <c r="M45" s="20"/>
      <c r="N45" s="20"/>
    </row>
    <row r="46" spans="1:14">
      <c r="A46" s="20">
        <v>41</v>
      </c>
      <c r="B46" s="21" t="s">
        <v>5191</v>
      </c>
      <c r="C46" s="21" t="s">
        <v>18</v>
      </c>
      <c r="D46" s="21" t="s">
        <v>5192</v>
      </c>
      <c r="E46" s="22" t="s">
        <v>5193</v>
      </c>
      <c r="F46" s="22"/>
      <c r="G46" s="21">
        <v>1.4</v>
      </c>
      <c r="H46" s="24"/>
      <c r="I46" s="24">
        <f t="shared" si="0"/>
        <v>1.4</v>
      </c>
      <c r="J46" s="20" t="s">
        <v>5076</v>
      </c>
      <c r="K46" s="24">
        <f t="shared" si="1"/>
        <v>4.2</v>
      </c>
      <c r="L46" s="29">
        <f t="shared" si="2"/>
        <v>21</v>
      </c>
      <c r="M46" s="20"/>
      <c r="N46" s="20"/>
    </row>
    <row r="47" spans="1:14">
      <c r="A47" s="20">
        <v>42</v>
      </c>
      <c r="B47" s="21" t="s">
        <v>5194</v>
      </c>
      <c r="C47" s="21" t="s">
        <v>18</v>
      </c>
      <c r="D47" s="21" t="s">
        <v>5195</v>
      </c>
      <c r="E47" s="22" t="s">
        <v>5196</v>
      </c>
      <c r="F47" s="22"/>
      <c r="G47" s="21">
        <v>1.8</v>
      </c>
      <c r="H47" s="24"/>
      <c r="I47" s="24">
        <f t="shared" si="0"/>
        <v>1.8</v>
      </c>
      <c r="J47" s="20" t="s">
        <v>5076</v>
      </c>
      <c r="K47" s="24">
        <f t="shared" si="1"/>
        <v>5.4</v>
      </c>
      <c r="L47" s="29">
        <f t="shared" si="2"/>
        <v>27</v>
      </c>
      <c r="M47" s="20"/>
      <c r="N47" s="20"/>
    </row>
    <row r="48" spans="1:14">
      <c r="A48" s="20">
        <v>43</v>
      </c>
      <c r="B48" s="21" t="s">
        <v>5197</v>
      </c>
      <c r="C48" s="21" t="s">
        <v>18</v>
      </c>
      <c r="D48" s="21" t="s">
        <v>5198</v>
      </c>
      <c r="E48" s="22" t="s">
        <v>5199</v>
      </c>
      <c r="F48" s="22"/>
      <c r="G48" s="21">
        <v>2.49</v>
      </c>
      <c r="H48" s="24"/>
      <c r="I48" s="24">
        <f t="shared" si="0"/>
        <v>2.49</v>
      </c>
      <c r="J48" s="20" t="s">
        <v>5076</v>
      </c>
      <c r="K48" s="24">
        <f t="shared" si="1"/>
        <v>7.47</v>
      </c>
      <c r="L48" s="29">
        <f t="shared" si="2"/>
        <v>37.35</v>
      </c>
      <c r="M48" s="20"/>
      <c r="N48" s="20"/>
    </row>
    <row r="49" spans="1:14">
      <c r="A49" s="20">
        <v>44</v>
      </c>
      <c r="B49" s="21" t="s">
        <v>5200</v>
      </c>
      <c r="C49" s="21" t="s">
        <v>18</v>
      </c>
      <c r="D49" s="21" t="s">
        <v>5201</v>
      </c>
      <c r="E49" s="22" t="s">
        <v>5202</v>
      </c>
      <c r="F49" s="22"/>
      <c r="G49" s="21">
        <v>2.37</v>
      </c>
      <c r="H49" s="24"/>
      <c r="I49" s="24">
        <f t="shared" si="0"/>
        <v>2.37</v>
      </c>
      <c r="J49" s="20" t="s">
        <v>5076</v>
      </c>
      <c r="K49" s="24">
        <f t="shared" si="1"/>
        <v>7.11</v>
      </c>
      <c r="L49" s="29">
        <f t="shared" si="2"/>
        <v>35.55</v>
      </c>
      <c r="M49" s="20"/>
      <c r="N49" s="20"/>
    </row>
    <row r="50" spans="1:14">
      <c r="A50" s="20">
        <v>45</v>
      </c>
      <c r="B50" s="21" t="s">
        <v>5203</v>
      </c>
      <c r="C50" s="21" t="s">
        <v>18</v>
      </c>
      <c r="D50" s="21" t="s">
        <v>5204</v>
      </c>
      <c r="E50" s="22" t="s">
        <v>5205</v>
      </c>
      <c r="F50" s="22"/>
      <c r="G50" s="21">
        <v>2.37</v>
      </c>
      <c r="H50" s="24"/>
      <c r="I50" s="24">
        <f t="shared" si="0"/>
        <v>2.37</v>
      </c>
      <c r="J50" s="20" t="s">
        <v>5076</v>
      </c>
      <c r="K50" s="24">
        <f t="shared" si="1"/>
        <v>7.11</v>
      </c>
      <c r="L50" s="29">
        <f t="shared" si="2"/>
        <v>35.55</v>
      </c>
      <c r="M50" s="20"/>
      <c r="N50" s="20"/>
    </row>
    <row r="51" spans="1:14">
      <c r="A51" s="20">
        <v>46</v>
      </c>
      <c r="B51" s="21" t="s">
        <v>5206</v>
      </c>
      <c r="C51" s="21" t="s">
        <v>18</v>
      </c>
      <c r="D51" s="21" t="s">
        <v>5207</v>
      </c>
      <c r="E51" s="22" t="s">
        <v>5208</v>
      </c>
      <c r="F51" s="22"/>
      <c r="G51" s="21">
        <v>1.9</v>
      </c>
      <c r="H51" s="24"/>
      <c r="I51" s="24">
        <f t="shared" si="0"/>
        <v>1.9</v>
      </c>
      <c r="J51" s="20" t="s">
        <v>5076</v>
      </c>
      <c r="K51" s="24">
        <f t="shared" si="1"/>
        <v>5.7</v>
      </c>
      <c r="L51" s="29">
        <f t="shared" si="2"/>
        <v>28.5</v>
      </c>
      <c r="M51" s="20"/>
      <c r="N51" s="20"/>
    </row>
    <row r="52" spans="1:14">
      <c r="A52" s="20">
        <v>47</v>
      </c>
      <c r="B52" s="21" t="s">
        <v>5209</v>
      </c>
      <c r="C52" s="21" t="s">
        <v>18</v>
      </c>
      <c r="D52" s="21" t="s">
        <v>5210</v>
      </c>
      <c r="E52" s="22" t="s">
        <v>5211</v>
      </c>
      <c r="F52" s="22"/>
      <c r="G52" s="21">
        <v>1.27</v>
      </c>
      <c r="H52" s="24"/>
      <c r="I52" s="24">
        <f t="shared" si="0"/>
        <v>1.27</v>
      </c>
      <c r="J52" s="20" t="s">
        <v>5076</v>
      </c>
      <c r="K52" s="24">
        <f t="shared" si="1"/>
        <v>3.81</v>
      </c>
      <c r="L52" s="29">
        <f t="shared" si="2"/>
        <v>19.05</v>
      </c>
      <c r="M52" s="20"/>
      <c r="N52" s="20"/>
    </row>
    <row r="53" spans="1:14">
      <c r="A53" s="20">
        <v>48</v>
      </c>
      <c r="B53" s="21" t="s">
        <v>5212</v>
      </c>
      <c r="C53" s="21" t="s">
        <v>18</v>
      </c>
      <c r="D53" s="21" t="s">
        <v>5213</v>
      </c>
      <c r="E53" s="22" t="s">
        <v>5214</v>
      </c>
      <c r="F53" s="22"/>
      <c r="G53" s="21">
        <v>1.38</v>
      </c>
      <c r="H53" s="24"/>
      <c r="I53" s="24">
        <f t="shared" si="0"/>
        <v>1.38</v>
      </c>
      <c r="J53" s="20" t="s">
        <v>5076</v>
      </c>
      <c r="K53" s="24">
        <f t="shared" si="1"/>
        <v>4.14</v>
      </c>
      <c r="L53" s="29">
        <f t="shared" si="2"/>
        <v>20.7</v>
      </c>
      <c r="M53" s="20"/>
      <c r="N53" s="20"/>
    </row>
    <row r="54" spans="1:14">
      <c r="A54" s="20">
        <v>49</v>
      </c>
      <c r="B54" s="21" t="s">
        <v>5215</v>
      </c>
      <c r="C54" s="21" t="s">
        <v>2631</v>
      </c>
      <c r="D54" s="21" t="s">
        <v>5216</v>
      </c>
      <c r="E54" s="22" t="s">
        <v>5217</v>
      </c>
      <c r="F54" s="22"/>
      <c r="G54" s="21">
        <v>1.57</v>
      </c>
      <c r="H54" s="24"/>
      <c r="I54" s="24">
        <f t="shared" si="0"/>
        <v>1.57</v>
      </c>
      <c r="J54" s="20" t="s">
        <v>5076</v>
      </c>
      <c r="K54" s="24">
        <f t="shared" si="1"/>
        <v>4.71</v>
      </c>
      <c r="L54" s="29">
        <f t="shared" si="2"/>
        <v>23.55</v>
      </c>
      <c r="M54" s="20"/>
      <c r="N54" s="20"/>
    </row>
    <row r="55" spans="1:14">
      <c r="A55" s="20">
        <v>50</v>
      </c>
      <c r="B55" s="21" t="s">
        <v>5218</v>
      </c>
      <c r="C55" s="21" t="s">
        <v>18</v>
      </c>
      <c r="D55" s="21" t="s">
        <v>5219</v>
      </c>
      <c r="E55" s="22" t="s">
        <v>5220</v>
      </c>
      <c r="F55" s="22"/>
      <c r="G55" s="21">
        <v>1.58</v>
      </c>
      <c r="H55" s="24"/>
      <c r="I55" s="24">
        <f t="shared" si="0"/>
        <v>1.58</v>
      </c>
      <c r="J55" s="20" t="s">
        <v>5076</v>
      </c>
      <c r="K55" s="24">
        <f t="shared" si="1"/>
        <v>4.74</v>
      </c>
      <c r="L55" s="29">
        <f t="shared" si="2"/>
        <v>23.7</v>
      </c>
      <c r="M55" s="20"/>
      <c r="N55" s="20"/>
    </row>
    <row r="56" spans="1:14">
      <c r="A56" s="20">
        <v>51</v>
      </c>
      <c r="B56" s="21" t="s">
        <v>5221</v>
      </c>
      <c r="C56" s="21" t="s">
        <v>18</v>
      </c>
      <c r="D56" s="21" t="s">
        <v>5222</v>
      </c>
      <c r="E56" s="22" t="s">
        <v>5223</v>
      </c>
      <c r="F56" s="22"/>
      <c r="G56" s="21">
        <v>3.04</v>
      </c>
      <c r="H56" s="24"/>
      <c r="I56" s="24">
        <f t="shared" si="0"/>
        <v>3.04</v>
      </c>
      <c r="J56" s="20" t="s">
        <v>5076</v>
      </c>
      <c r="K56" s="24">
        <f t="shared" si="1"/>
        <v>9.12</v>
      </c>
      <c r="L56" s="29">
        <f t="shared" si="2"/>
        <v>45.6</v>
      </c>
      <c r="M56" s="20"/>
      <c r="N56" s="20"/>
    </row>
    <row r="57" spans="1:14">
      <c r="A57" s="20">
        <v>52</v>
      </c>
      <c r="B57" s="21" t="s">
        <v>5224</v>
      </c>
      <c r="C57" s="21" t="s">
        <v>18</v>
      </c>
      <c r="D57" s="21" t="s">
        <v>5225</v>
      </c>
      <c r="E57" s="22" t="s">
        <v>5226</v>
      </c>
      <c r="F57" s="22"/>
      <c r="G57" s="21">
        <v>2.05</v>
      </c>
      <c r="H57" s="24"/>
      <c r="I57" s="24">
        <f>G57</f>
        <v>2.05</v>
      </c>
      <c r="J57" s="20" t="s">
        <v>5076</v>
      </c>
      <c r="K57" s="24">
        <f t="shared" si="1"/>
        <v>6.15</v>
      </c>
      <c r="L57" s="29">
        <f t="shared" si="2"/>
        <v>30.75</v>
      </c>
      <c r="M57" s="20"/>
      <c r="N57" s="20"/>
    </row>
    <row r="58" spans="1:14">
      <c r="A58" s="20">
        <v>53</v>
      </c>
      <c r="B58" s="21" t="s">
        <v>5227</v>
      </c>
      <c r="C58" s="21" t="s">
        <v>18</v>
      </c>
      <c r="D58" s="21" t="s">
        <v>5228</v>
      </c>
      <c r="E58" s="22" t="s">
        <v>5229</v>
      </c>
      <c r="F58" s="22"/>
      <c r="G58" s="21">
        <v>2.87</v>
      </c>
      <c r="H58" s="24"/>
      <c r="I58" s="24">
        <f t="shared" ref="I58:I108" si="3">G58</f>
        <v>2.87</v>
      </c>
      <c r="J58" s="20" t="s">
        <v>5076</v>
      </c>
      <c r="K58" s="24">
        <f t="shared" si="1"/>
        <v>8.61</v>
      </c>
      <c r="L58" s="29">
        <f t="shared" si="2"/>
        <v>43.05</v>
      </c>
      <c r="M58" s="20"/>
      <c r="N58" s="20"/>
    </row>
    <row r="59" spans="1:14">
      <c r="A59" s="20">
        <v>54</v>
      </c>
      <c r="B59" s="21" t="s">
        <v>5230</v>
      </c>
      <c r="C59" s="21" t="s">
        <v>18</v>
      </c>
      <c r="D59" s="21" t="s">
        <v>5231</v>
      </c>
      <c r="E59" s="22" t="s">
        <v>5232</v>
      </c>
      <c r="F59" s="22"/>
      <c r="G59" s="21">
        <v>0.67</v>
      </c>
      <c r="H59" s="24"/>
      <c r="I59" s="24">
        <f t="shared" si="3"/>
        <v>0.67</v>
      </c>
      <c r="J59" s="20" t="s">
        <v>5076</v>
      </c>
      <c r="K59" s="24">
        <f t="shared" si="1"/>
        <v>2.01</v>
      </c>
      <c r="L59" s="29">
        <f t="shared" si="2"/>
        <v>10.05</v>
      </c>
      <c r="M59" s="20"/>
      <c r="N59" s="20"/>
    </row>
    <row r="60" spans="1:14">
      <c r="A60" s="20">
        <v>55</v>
      </c>
      <c r="B60" s="21" t="s">
        <v>5233</v>
      </c>
      <c r="C60" s="21" t="s">
        <v>18</v>
      </c>
      <c r="D60" s="21" t="s">
        <v>5234</v>
      </c>
      <c r="E60" s="22" t="s">
        <v>5235</v>
      </c>
      <c r="F60" s="22"/>
      <c r="G60" s="21">
        <v>1.48</v>
      </c>
      <c r="H60" s="24"/>
      <c r="I60" s="24">
        <f t="shared" si="3"/>
        <v>1.48</v>
      </c>
      <c r="J60" s="20" t="s">
        <v>5076</v>
      </c>
      <c r="K60" s="24">
        <f t="shared" si="1"/>
        <v>4.44</v>
      </c>
      <c r="L60" s="29">
        <f t="shared" si="2"/>
        <v>22.2</v>
      </c>
      <c r="M60" s="20"/>
      <c r="N60" s="20"/>
    </row>
    <row r="61" spans="1:14">
      <c r="A61" s="20">
        <v>56</v>
      </c>
      <c r="B61" s="21" t="s">
        <v>5236</v>
      </c>
      <c r="C61" s="21" t="s">
        <v>18</v>
      </c>
      <c r="D61" s="21" t="s">
        <v>5237</v>
      </c>
      <c r="E61" s="22" t="s">
        <v>5238</v>
      </c>
      <c r="F61" s="22"/>
      <c r="G61" s="21">
        <v>1.3</v>
      </c>
      <c r="H61" s="24"/>
      <c r="I61" s="24">
        <f t="shared" si="3"/>
        <v>1.3</v>
      </c>
      <c r="J61" s="20" t="s">
        <v>5076</v>
      </c>
      <c r="K61" s="24">
        <f t="shared" si="1"/>
        <v>3.9</v>
      </c>
      <c r="L61" s="29">
        <f t="shared" si="2"/>
        <v>19.5</v>
      </c>
      <c r="M61" s="20"/>
      <c r="N61" s="20"/>
    </row>
    <row r="62" spans="1:14">
      <c r="A62" s="20">
        <v>57</v>
      </c>
      <c r="B62" s="21" t="s">
        <v>5239</v>
      </c>
      <c r="C62" s="21" t="s">
        <v>18</v>
      </c>
      <c r="D62" s="21" t="s">
        <v>5240</v>
      </c>
      <c r="E62" s="22" t="s">
        <v>5241</v>
      </c>
      <c r="F62" s="22"/>
      <c r="G62" s="21">
        <v>1.71</v>
      </c>
      <c r="H62" s="24"/>
      <c r="I62" s="24">
        <f t="shared" si="3"/>
        <v>1.71</v>
      </c>
      <c r="J62" s="20" t="s">
        <v>5076</v>
      </c>
      <c r="K62" s="24">
        <f t="shared" si="1"/>
        <v>5.13</v>
      </c>
      <c r="L62" s="29">
        <f t="shared" si="2"/>
        <v>25.65</v>
      </c>
      <c r="M62" s="20"/>
      <c r="N62" s="20"/>
    </row>
    <row r="63" spans="1:14">
      <c r="A63" s="20">
        <v>58</v>
      </c>
      <c r="B63" s="21" t="s">
        <v>5242</v>
      </c>
      <c r="C63" s="21" t="s">
        <v>18</v>
      </c>
      <c r="D63" s="21" t="s">
        <v>5243</v>
      </c>
      <c r="E63" s="22" t="s">
        <v>5244</v>
      </c>
      <c r="F63" s="22"/>
      <c r="G63" s="21">
        <v>1.78</v>
      </c>
      <c r="H63" s="24"/>
      <c r="I63" s="24">
        <f t="shared" si="3"/>
        <v>1.78</v>
      </c>
      <c r="J63" s="20" t="s">
        <v>5076</v>
      </c>
      <c r="K63" s="24">
        <f t="shared" si="1"/>
        <v>5.34</v>
      </c>
      <c r="L63" s="29">
        <f t="shared" si="2"/>
        <v>26.7</v>
      </c>
      <c r="M63" s="20"/>
      <c r="N63" s="20"/>
    </row>
    <row r="64" spans="1:14">
      <c r="A64" s="20">
        <v>59</v>
      </c>
      <c r="B64" s="21" t="s">
        <v>5245</v>
      </c>
      <c r="C64" s="21" t="s">
        <v>18</v>
      </c>
      <c r="D64" s="21" t="s">
        <v>5246</v>
      </c>
      <c r="E64" s="22" t="s">
        <v>5247</v>
      </c>
      <c r="F64" s="22"/>
      <c r="G64" s="21">
        <v>2.25</v>
      </c>
      <c r="H64" s="24"/>
      <c r="I64" s="24">
        <f t="shared" si="3"/>
        <v>2.25</v>
      </c>
      <c r="J64" s="20" t="s">
        <v>5076</v>
      </c>
      <c r="K64" s="24">
        <f t="shared" si="1"/>
        <v>6.75</v>
      </c>
      <c r="L64" s="29">
        <f t="shared" si="2"/>
        <v>33.75</v>
      </c>
      <c r="M64" s="20"/>
      <c r="N64" s="20"/>
    </row>
    <row r="65" spans="1:14">
      <c r="A65" s="20">
        <v>60</v>
      </c>
      <c r="B65" s="21" t="s">
        <v>5248</v>
      </c>
      <c r="C65" s="21" t="s">
        <v>18</v>
      </c>
      <c r="D65" s="21" t="s">
        <v>5249</v>
      </c>
      <c r="E65" s="22" t="s">
        <v>5250</v>
      </c>
      <c r="F65" s="22"/>
      <c r="G65" s="21">
        <v>2.18</v>
      </c>
      <c r="H65" s="24"/>
      <c r="I65" s="24">
        <f t="shared" si="3"/>
        <v>2.18</v>
      </c>
      <c r="J65" s="20" t="s">
        <v>5076</v>
      </c>
      <c r="K65" s="24">
        <f t="shared" si="1"/>
        <v>6.54</v>
      </c>
      <c r="L65" s="29">
        <f t="shared" si="2"/>
        <v>32.7</v>
      </c>
      <c r="M65" s="20"/>
      <c r="N65" s="20"/>
    </row>
    <row r="66" spans="1:14">
      <c r="A66" s="20">
        <v>61</v>
      </c>
      <c r="B66" s="21" t="s">
        <v>4270</v>
      </c>
      <c r="C66" s="21" t="s">
        <v>18</v>
      </c>
      <c r="D66" s="21" t="s">
        <v>5251</v>
      </c>
      <c r="E66" s="22" t="s">
        <v>5252</v>
      </c>
      <c r="F66" s="22"/>
      <c r="G66" s="21">
        <v>1.4</v>
      </c>
      <c r="H66" s="24"/>
      <c r="I66" s="24">
        <f t="shared" si="3"/>
        <v>1.4</v>
      </c>
      <c r="J66" s="20" t="s">
        <v>5076</v>
      </c>
      <c r="K66" s="24">
        <f t="shared" si="1"/>
        <v>4.2</v>
      </c>
      <c r="L66" s="29">
        <f t="shared" si="2"/>
        <v>21</v>
      </c>
      <c r="M66" s="20"/>
      <c r="N66" s="20"/>
    </row>
    <row r="67" spans="1:14">
      <c r="A67" s="20">
        <v>62</v>
      </c>
      <c r="B67" s="21" t="s">
        <v>5253</v>
      </c>
      <c r="C67" s="21" t="s">
        <v>18</v>
      </c>
      <c r="D67" s="21" t="s">
        <v>5254</v>
      </c>
      <c r="E67" s="22" t="s">
        <v>5255</v>
      </c>
      <c r="F67" s="22"/>
      <c r="G67" s="21">
        <v>3.66</v>
      </c>
      <c r="H67" s="24"/>
      <c r="I67" s="24">
        <f t="shared" si="3"/>
        <v>3.66</v>
      </c>
      <c r="J67" s="20" t="s">
        <v>5076</v>
      </c>
      <c r="K67" s="24">
        <f t="shared" si="1"/>
        <v>10.98</v>
      </c>
      <c r="L67" s="29">
        <f t="shared" si="2"/>
        <v>54.9</v>
      </c>
      <c r="M67" s="20"/>
      <c r="N67" s="20"/>
    </row>
    <row r="68" spans="1:14">
      <c r="A68" s="20">
        <v>63</v>
      </c>
      <c r="B68" s="21" t="s">
        <v>5256</v>
      </c>
      <c r="C68" s="21" t="s">
        <v>18</v>
      </c>
      <c r="D68" s="21" t="s">
        <v>5257</v>
      </c>
      <c r="E68" s="22" t="s">
        <v>5258</v>
      </c>
      <c r="F68" s="22"/>
      <c r="G68" s="21">
        <v>1.09</v>
      </c>
      <c r="H68" s="24"/>
      <c r="I68" s="24">
        <f t="shared" si="3"/>
        <v>1.09</v>
      </c>
      <c r="J68" s="20" t="s">
        <v>5076</v>
      </c>
      <c r="K68" s="24">
        <f t="shared" si="1"/>
        <v>3.27</v>
      </c>
      <c r="L68" s="29">
        <f t="shared" si="2"/>
        <v>16.35</v>
      </c>
      <c r="M68" s="20"/>
      <c r="N68" s="20"/>
    </row>
    <row r="69" spans="1:14">
      <c r="A69" s="20">
        <v>64</v>
      </c>
      <c r="B69" s="21" t="s">
        <v>5259</v>
      </c>
      <c r="C69" s="21" t="s">
        <v>18</v>
      </c>
      <c r="D69" s="21" t="s">
        <v>5260</v>
      </c>
      <c r="E69" s="22" t="s">
        <v>5261</v>
      </c>
      <c r="F69" s="22"/>
      <c r="G69" s="21">
        <v>1.22</v>
      </c>
      <c r="H69" s="24"/>
      <c r="I69" s="24">
        <f t="shared" si="3"/>
        <v>1.22</v>
      </c>
      <c r="J69" s="20" t="s">
        <v>5076</v>
      </c>
      <c r="K69" s="24">
        <f t="shared" si="1"/>
        <v>3.66</v>
      </c>
      <c r="L69" s="29">
        <f t="shared" si="2"/>
        <v>18.3</v>
      </c>
      <c r="M69" s="20"/>
      <c r="N69" s="20"/>
    </row>
    <row r="70" spans="1:14">
      <c r="A70" s="20">
        <v>65</v>
      </c>
      <c r="B70" s="21" t="s">
        <v>859</v>
      </c>
      <c r="C70" s="21" t="s">
        <v>18</v>
      </c>
      <c r="D70" s="21" t="s">
        <v>5262</v>
      </c>
      <c r="E70" s="22" t="s">
        <v>5263</v>
      </c>
      <c r="F70" s="22"/>
      <c r="G70" s="21">
        <v>1.22</v>
      </c>
      <c r="H70" s="24"/>
      <c r="I70" s="24">
        <f t="shared" si="3"/>
        <v>1.22</v>
      </c>
      <c r="J70" s="20" t="s">
        <v>5076</v>
      </c>
      <c r="K70" s="24">
        <f t="shared" si="1"/>
        <v>3.66</v>
      </c>
      <c r="L70" s="29">
        <f t="shared" si="2"/>
        <v>18.3</v>
      </c>
      <c r="M70" s="20"/>
      <c r="N70" s="20"/>
    </row>
    <row r="71" spans="1:14">
      <c r="A71" s="20">
        <v>66</v>
      </c>
      <c r="B71" s="21" t="s">
        <v>5264</v>
      </c>
      <c r="C71" s="21" t="s">
        <v>18</v>
      </c>
      <c r="D71" s="21" t="s">
        <v>5265</v>
      </c>
      <c r="E71" s="22" t="s">
        <v>5266</v>
      </c>
      <c r="F71" s="22"/>
      <c r="G71" s="21">
        <v>2.18</v>
      </c>
      <c r="H71" s="24"/>
      <c r="I71" s="24">
        <f t="shared" si="3"/>
        <v>2.18</v>
      </c>
      <c r="J71" s="20" t="s">
        <v>5076</v>
      </c>
      <c r="K71" s="24">
        <f t="shared" ref="K71:K134" si="4">I71*3</f>
        <v>6.54</v>
      </c>
      <c r="L71" s="29">
        <f t="shared" ref="L71:L134" si="5">I71*15</f>
        <v>32.7</v>
      </c>
      <c r="M71" s="20"/>
      <c r="N71" s="20"/>
    </row>
    <row r="72" spans="1:14">
      <c r="A72" s="20">
        <v>67</v>
      </c>
      <c r="B72" s="21" t="s">
        <v>5267</v>
      </c>
      <c r="C72" s="21" t="s">
        <v>18</v>
      </c>
      <c r="D72" s="21" t="s">
        <v>5268</v>
      </c>
      <c r="E72" s="22" t="s">
        <v>5269</v>
      </c>
      <c r="F72" s="22"/>
      <c r="G72" s="21">
        <v>3.22</v>
      </c>
      <c r="H72" s="24"/>
      <c r="I72" s="24">
        <f t="shared" si="3"/>
        <v>3.22</v>
      </c>
      <c r="J72" s="20" t="s">
        <v>5076</v>
      </c>
      <c r="K72" s="24">
        <f t="shared" si="4"/>
        <v>9.66</v>
      </c>
      <c r="L72" s="29">
        <f t="shared" si="5"/>
        <v>48.3</v>
      </c>
      <c r="M72" s="20"/>
      <c r="N72" s="20"/>
    </row>
    <row r="73" spans="1:14">
      <c r="A73" s="20">
        <v>68</v>
      </c>
      <c r="B73" s="21" t="s">
        <v>5270</v>
      </c>
      <c r="C73" s="21" t="s">
        <v>18</v>
      </c>
      <c r="D73" s="21" t="s">
        <v>5271</v>
      </c>
      <c r="E73" s="22" t="s">
        <v>5272</v>
      </c>
      <c r="F73" s="22"/>
      <c r="G73" s="21">
        <v>1.49</v>
      </c>
      <c r="H73" s="24"/>
      <c r="I73" s="24">
        <f t="shared" si="3"/>
        <v>1.49</v>
      </c>
      <c r="J73" s="20" t="s">
        <v>5076</v>
      </c>
      <c r="K73" s="24">
        <f t="shared" si="4"/>
        <v>4.47</v>
      </c>
      <c r="L73" s="29">
        <f t="shared" si="5"/>
        <v>22.35</v>
      </c>
      <c r="M73" s="20"/>
      <c r="N73" s="20"/>
    </row>
    <row r="74" spans="1:14">
      <c r="A74" s="20">
        <v>69</v>
      </c>
      <c r="B74" s="21" t="s">
        <v>5273</v>
      </c>
      <c r="C74" s="21" t="s">
        <v>18</v>
      </c>
      <c r="D74" s="21" t="s">
        <v>5274</v>
      </c>
      <c r="E74" s="22" t="s">
        <v>3800</v>
      </c>
      <c r="F74" s="22"/>
      <c r="G74" s="21">
        <v>2.05</v>
      </c>
      <c r="H74" s="24"/>
      <c r="I74" s="24">
        <f t="shared" si="3"/>
        <v>2.05</v>
      </c>
      <c r="J74" s="20" t="s">
        <v>5076</v>
      </c>
      <c r="K74" s="24">
        <f t="shared" si="4"/>
        <v>6.15</v>
      </c>
      <c r="L74" s="29">
        <f t="shared" si="5"/>
        <v>30.75</v>
      </c>
      <c r="M74" s="20"/>
      <c r="N74" s="20"/>
    </row>
    <row r="75" spans="1:14">
      <c r="A75" s="20">
        <v>70</v>
      </c>
      <c r="B75" s="21" t="s">
        <v>5275</v>
      </c>
      <c r="C75" s="21" t="s">
        <v>18</v>
      </c>
      <c r="D75" s="21" t="s">
        <v>5276</v>
      </c>
      <c r="E75" s="22" t="s">
        <v>5277</v>
      </c>
      <c r="F75" s="22"/>
      <c r="G75" s="21">
        <v>1.9</v>
      </c>
      <c r="H75" s="24"/>
      <c r="I75" s="24">
        <f t="shared" si="3"/>
        <v>1.9</v>
      </c>
      <c r="J75" s="20" t="s">
        <v>5076</v>
      </c>
      <c r="K75" s="24">
        <f t="shared" si="4"/>
        <v>5.7</v>
      </c>
      <c r="L75" s="29">
        <f t="shared" si="5"/>
        <v>28.5</v>
      </c>
      <c r="M75" s="20"/>
      <c r="N75" s="20"/>
    </row>
    <row r="76" spans="1:14">
      <c r="A76" s="20">
        <v>71</v>
      </c>
      <c r="B76" s="21" t="s">
        <v>5278</v>
      </c>
      <c r="C76" s="21" t="s">
        <v>18</v>
      </c>
      <c r="D76" s="21" t="s">
        <v>5279</v>
      </c>
      <c r="E76" s="22" t="s">
        <v>5280</v>
      </c>
      <c r="F76" s="22"/>
      <c r="G76" s="21">
        <v>1.53</v>
      </c>
      <c r="H76" s="24"/>
      <c r="I76" s="24">
        <f t="shared" si="3"/>
        <v>1.53</v>
      </c>
      <c r="J76" s="20" t="s">
        <v>5072</v>
      </c>
      <c r="K76" s="24">
        <f t="shared" si="4"/>
        <v>4.59</v>
      </c>
      <c r="L76" s="29">
        <f t="shared" si="5"/>
        <v>22.95</v>
      </c>
      <c r="M76" s="20"/>
      <c r="N76" s="20"/>
    </row>
    <row r="77" spans="1:14">
      <c r="A77" s="20">
        <v>72</v>
      </c>
      <c r="B77" s="21" t="s">
        <v>5281</v>
      </c>
      <c r="C77" s="21" t="s">
        <v>18</v>
      </c>
      <c r="D77" s="21" t="s">
        <v>5282</v>
      </c>
      <c r="E77" s="22" t="s">
        <v>5283</v>
      </c>
      <c r="F77" s="22"/>
      <c r="G77" s="21">
        <v>2.08</v>
      </c>
      <c r="H77" s="24"/>
      <c r="I77" s="24">
        <f t="shared" si="3"/>
        <v>2.08</v>
      </c>
      <c r="J77" s="20" t="s">
        <v>5072</v>
      </c>
      <c r="K77" s="24">
        <f t="shared" si="4"/>
        <v>6.24</v>
      </c>
      <c r="L77" s="29">
        <f t="shared" si="5"/>
        <v>31.2</v>
      </c>
      <c r="M77" s="20"/>
      <c r="N77" s="20"/>
    </row>
    <row r="78" spans="1:14">
      <c r="A78" s="20">
        <v>73</v>
      </c>
      <c r="B78" s="21" t="s">
        <v>5284</v>
      </c>
      <c r="C78" s="21" t="s">
        <v>18</v>
      </c>
      <c r="D78" s="21" t="s">
        <v>5285</v>
      </c>
      <c r="E78" s="22" t="s">
        <v>5286</v>
      </c>
      <c r="F78" s="22"/>
      <c r="G78" s="21">
        <v>2.9</v>
      </c>
      <c r="H78" s="24"/>
      <c r="I78" s="24">
        <f t="shared" si="3"/>
        <v>2.9</v>
      </c>
      <c r="J78" s="20" t="s">
        <v>5072</v>
      </c>
      <c r="K78" s="24">
        <f t="shared" si="4"/>
        <v>8.7</v>
      </c>
      <c r="L78" s="29">
        <f t="shared" si="5"/>
        <v>43.5</v>
      </c>
      <c r="M78" s="20"/>
      <c r="N78" s="20"/>
    </row>
    <row r="79" spans="1:14">
      <c r="A79" s="20">
        <v>74</v>
      </c>
      <c r="B79" s="21" t="s">
        <v>781</v>
      </c>
      <c r="C79" s="21" t="s">
        <v>18</v>
      </c>
      <c r="D79" s="21" t="s">
        <v>5287</v>
      </c>
      <c r="E79" s="22" t="s">
        <v>5288</v>
      </c>
      <c r="F79" s="22"/>
      <c r="G79" s="21">
        <v>0.66</v>
      </c>
      <c r="H79" s="24"/>
      <c r="I79" s="24">
        <f t="shared" si="3"/>
        <v>0.66</v>
      </c>
      <c r="J79" s="20" t="s">
        <v>5072</v>
      </c>
      <c r="K79" s="24">
        <f t="shared" si="4"/>
        <v>1.98</v>
      </c>
      <c r="L79" s="29">
        <f t="shared" si="5"/>
        <v>9.9</v>
      </c>
      <c r="M79" s="20"/>
      <c r="N79" s="20"/>
    </row>
    <row r="80" spans="1:14">
      <c r="A80" s="20">
        <v>75</v>
      </c>
      <c r="B80" s="21" t="s">
        <v>5289</v>
      </c>
      <c r="C80" s="21" t="s">
        <v>18</v>
      </c>
      <c r="D80" s="21" t="s">
        <v>5290</v>
      </c>
      <c r="E80" s="22" t="s">
        <v>5291</v>
      </c>
      <c r="F80" s="22"/>
      <c r="G80" s="21">
        <v>3.95</v>
      </c>
      <c r="H80" s="24"/>
      <c r="I80" s="24">
        <f t="shared" si="3"/>
        <v>3.95</v>
      </c>
      <c r="J80" s="20" t="s">
        <v>5072</v>
      </c>
      <c r="K80" s="24">
        <f t="shared" si="4"/>
        <v>11.85</v>
      </c>
      <c r="L80" s="29">
        <f t="shared" si="5"/>
        <v>59.25</v>
      </c>
      <c r="M80" s="20"/>
      <c r="N80" s="20"/>
    </row>
    <row r="81" spans="1:14">
      <c r="A81" s="20">
        <v>76</v>
      </c>
      <c r="B81" s="21" t="s">
        <v>5292</v>
      </c>
      <c r="C81" s="21" t="s">
        <v>18</v>
      </c>
      <c r="D81" s="21" t="s">
        <v>5293</v>
      </c>
      <c r="E81" s="22" t="s">
        <v>5294</v>
      </c>
      <c r="F81" s="22"/>
      <c r="G81" s="21">
        <v>2.15</v>
      </c>
      <c r="H81" s="24"/>
      <c r="I81" s="24">
        <f t="shared" si="3"/>
        <v>2.15</v>
      </c>
      <c r="J81" s="20" t="s">
        <v>5072</v>
      </c>
      <c r="K81" s="24">
        <f t="shared" si="4"/>
        <v>6.45</v>
      </c>
      <c r="L81" s="29">
        <f t="shared" si="5"/>
        <v>32.25</v>
      </c>
      <c r="M81" s="20"/>
      <c r="N81" s="20"/>
    </row>
    <row r="82" spans="1:14">
      <c r="A82" s="20">
        <v>77</v>
      </c>
      <c r="B82" s="21" t="s">
        <v>5295</v>
      </c>
      <c r="C82" s="21" t="s">
        <v>18</v>
      </c>
      <c r="D82" s="21" t="s">
        <v>5296</v>
      </c>
      <c r="E82" s="22" t="s">
        <v>4312</v>
      </c>
      <c r="F82" s="22"/>
      <c r="G82" s="21">
        <v>1.5</v>
      </c>
      <c r="H82" s="24"/>
      <c r="I82" s="24">
        <f t="shared" si="3"/>
        <v>1.5</v>
      </c>
      <c r="J82" s="20" t="s">
        <v>5072</v>
      </c>
      <c r="K82" s="24">
        <f t="shared" si="4"/>
        <v>4.5</v>
      </c>
      <c r="L82" s="29">
        <f t="shared" si="5"/>
        <v>22.5</v>
      </c>
      <c r="M82" s="20"/>
      <c r="N82" s="20"/>
    </row>
    <row r="83" spans="1:14">
      <c r="A83" s="20">
        <v>78</v>
      </c>
      <c r="B83" s="21" t="s">
        <v>5162</v>
      </c>
      <c r="C83" s="21" t="s">
        <v>18</v>
      </c>
      <c r="D83" s="21" t="s">
        <v>5297</v>
      </c>
      <c r="E83" s="22" t="s">
        <v>5298</v>
      </c>
      <c r="F83" s="22"/>
      <c r="G83" s="21">
        <v>2.2</v>
      </c>
      <c r="H83" s="24"/>
      <c r="I83" s="24">
        <f t="shared" si="3"/>
        <v>2.2</v>
      </c>
      <c r="J83" s="20" t="s">
        <v>5072</v>
      </c>
      <c r="K83" s="24">
        <f t="shared" si="4"/>
        <v>6.6</v>
      </c>
      <c r="L83" s="29">
        <f t="shared" si="5"/>
        <v>33</v>
      </c>
      <c r="M83" s="20"/>
      <c r="N83" s="20"/>
    </row>
    <row r="84" spans="1:14">
      <c r="A84" s="20">
        <v>79</v>
      </c>
      <c r="B84" s="21" t="s">
        <v>5299</v>
      </c>
      <c r="C84" s="21" t="s">
        <v>18</v>
      </c>
      <c r="D84" s="21" t="s">
        <v>5300</v>
      </c>
      <c r="E84" s="22" t="s">
        <v>5301</v>
      </c>
      <c r="F84" s="22"/>
      <c r="G84" s="21">
        <v>1.47</v>
      </c>
      <c r="H84" s="24"/>
      <c r="I84" s="24">
        <f t="shared" si="3"/>
        <v>1.47</v>
      </c>
      <c r="J84" s="20" t="s">
        <v>5072</v>
      </c>
      <c r="K84" s="24">
        <f t="shared" si="4"/>
        <v>4.41</v>
      </c>
      <c r="L84" s="29">
        <f t="shared" si="5"/>
        <v>22.05</v>
      </c>
      <c r="M84" s="20"/>
      <c r="N84" s="20"/>
    </row>
    <row r="85" spans="1:14">
      <c r="A85" s="20">
        <v>80</v>
      </c>
      <c r="B85" s="21" t="s">
        <v>5302</v>
      </c>
      <c r="C85" s="21" t="s">
        <v>18</v>
      </c>
      <c r="D85" s="21" t="s">
        <v>5303</v>
      </c>
      <c r="E85" s="22" t="s">
        <v>5304</v>
      </c>
      <c r="F85" s="22"/>
      <c r="G85" s="21">
        <v>2.27</v>
      </c>
      <c r="H85" s="24"/>
      <c r="I85" s="24">
        <f t="shared" si="3"/>
        <v>2.27</v>
      </c>
      <c r="J85" s="20" t="s">
        <v>5072</v>
      </c>
      <c r="K85" s="24">
        <f t="shared" si="4"/>
        <v>6.81</v>
      </c>
      <c r="L85" s="29">
        <f t="shared" si="5"/>
        <v>34.05</v>
      </c>
      <c r="M85" s="20"/>
      <c r="N85" s="20"/>
    </row>
    <row r="86" spans="1:14">
      <c r="A86" s="20">
        <v>81</v>
      </c>
      <c r="B86" s="21" t="s">
        <v>5305</v>
      </c>
      <c r="C86" s="21" t="s">
        <v>18</v>
      </c>
      <c r="D86" s="21" t="s">
        <v>5306</v>
      </c>
      <c r="E86" s="22" t="s">
        <v>5307</v>
      </c>
      <c r="F86" s="22"/>
      <c r="G86" s="21">
        <v>1.81</v>
      </c>
      <c r="H86" s="24"/>
      <c r="I86" s="24">
        <f t="shared" si="3"/>
        <v>1.81</v>
      </c>
      <c r="J86" s="20" t="s">
        <v>5072</v>
      </c>
      <c r="K86" s="24">
        <f t="shared" si="4"/>
        <v>5.43</v>
      </c>
      <c r="L86" s="29">
        <f t="shared" si="5"/>
        <v>27.15</v>
      </c>
      <c r="M86" s="20"/>
      <c r="N86" s="20"/>
    </row>
    <row r="87" spans="1:14">
      <c r="A87" s="20">
        <v>82</v>
      </c>
      <c r="B87" s="21" t="s">
        <v>5308</v>
      </c>
      <c r="C87" s="21" t="s">
        <v>18</v>
      </c>
      <c r="D87" s="21" t="s">
        <v>5309</v>
      </c>
      <c r="E87" s="22" t="s">
        <v>5310</v>
      </c>
      <c r="F87" s="22"/>
      <c r="G87" s="21">
        <v>2.76</v>
      </c>
      <c r="H87" s="24"/>
      <c r="I87" s="24">
        <f t="shared" si="3"/>
        <v>2.76</v>
      </c>
      <c r="J87" s="20" t="s">
        <v>5076</v>
      </c>
      <c r="K87" s="24">
        <f t="shared" si="4"/>
        <v>8.28</v>
      </c>
      <c r="L87" s="29">
        <f t="shared" si="5"/>
        <v>41.4</v>
      </c>
      <c r="M87" s="20"/>
      <c r="N87" s="20"/>
    </row>
    <row r="88" spans="1:14">
      <c r="A88" s="20">
        <v>83</v>
      </c>
      <c r="B88" s="21" t="s">
        <v>5311</v>
      </c>
      <c r="C88" s="21" t="s">
        <v>18</v>
      </c>
      <c r="D88" s="21" t="s">
        <v>5312</v>
      </c>
      <c r="E88" s="22" t="s">
        <v>5313</v>
      </c>
      <c r="F88" s="22"/>
      <c r="G88" s="21">
        <v>1.97</v>
      </c>
      <c r="H88" s="24"/>
      <c r="I88" s="24">
        <f t="shared" si="3"/>
        <v>1.97</v>
      </c>
      <c r="J88" s="20" t="s">
        <v>5076</v>
      </c>
      <c r="K88" s="24">
        <f t="shared" si="4"/>
        <v>5.91</v>
      </c>
      <c r="L88" s="29">
        <f t="shared" si="5"/>
        <v>29.55</v>
      </c>
      <c r="M88" s="20"/>
      <c r="N88" s="20"/>
    </row>
    <row r="89" spans="1:14">
      <c r="A89" s="20">
        <v>84</v>
      </c>
      <c r="B89" s="21" t="s">
        <v>5314</v>
      </c>
      <c r="C89" s="21" t="s">
        <v>18</v>
      </c>
      <c r="D89" s="21" t="s">
        <v>5315</v>
      </c>
      <c r="E89" s="22" t="s">
        <v>5316</v>
      </c>
      <c r="F89" s="22"/>
      <c r="G89" s="21">
        <v>3.64</v>
      </c>
      <c r="H89" s="24"/>
      <c r="I89" s="24">
        <f t="shared" si="3"/>
        <v>3.64</v>
      </c>
      <c r="J89" s="20" t="s">
        <v>5076</v>
      </c>
      <c r="K89" s="24">
        <f t="shared" si="4"/>
        <v>10.92</v>
      </c>
      <c r="L89" s="29">
        <f t="shared" si="5"/>
        <v>54.6</v>
      </c>
      <c r="M89" s="20"/>
      <c r="N89" s="20"/>
    </row>
    <row r="90" spans="1:14">
      <c r="A90" s="20">
        <v>85</v>
      </c>
      <c r="B90" s="21" t="s">
        <v>5317</v>
      </c>
      <c r="C90" s="21" t="s">
        <v>18</v>
      </c>
      <c r="D90" s="21" t="s">
        <v>5318</v>
      </c>
      <c r="E90" s="22" t="s">
        <v>5319</v>
      </c>
      <c r="F90" s="22"/>
      <c r="G90" s="21">
        <v>2.22</v>
      </c>
      <c r="H90" s="24"/>
      <c r="I90" s="24">
        <f t="shared" si="3"/>
        <v>2.22</v>
      </c>
      <c r="J90" s="20" t="s">
        <v>5076</v>
      </c>
      <c r="K90" s="24">
        <f t="shared" si="4"/>
        <v>6.66</v>
      </c>
      <c r="L90" s="29">
        <f t="shared" si="5"/>
        <v>33.3</v>
      </c>
      <c r="M90" s="20"/>
      <c r="N90" s="20"/>
    </row>
    <row r="91" spans="1:14">
      <c r="A91" s="20">
        <v>86</v>
      </c>
      <c r="B91" s="21" t="s">
        <v>5320</v>
      </c>
      <c r="C91" s="21" t="s">
        <v>18</v>
      </c>
      <c r="D91" s="21" t="s">
        <v>5321</v>
      </c>
      <c r="E91" s="22" t="s">
        <v>5322</v>
      </c>
      <c r="F91" s="22"/>
      <c r="G91" s="21">
        <v>1.76</v>
      </c>
      <c r="H91" s="24"/>
      <c r="I91" s="24">
        <f t="shared" si="3"/>
        <v>1.76</v>
      </c>
      <c r="J91" s="20" t="s">
        <v>5076</v>
      </c>
      <c r="K91" s="24">
        <f t="shared" si="4"/>
        <v>5.28</v>
      </c>
      <c r="L91" s="29">
        <f t="shared" si="5"/>
        <v>26.4</v>
      </c>
      <c r="M91" s="20"/>
      <c r="N91" s="20"/>
    </row>
    <row r="92" spans="1:14">
      <c r="A92" s="20">
        <v>87</v>
      </c>
      <c r="B92" s="21" t="s">
        <v>5323</v>
      </c>
      <c r="C92" s="21" t="s">
        <v>18</v>
      </c>
      <c r="D92" s="21" t="s">
        <v>5324</v>
      </c>
      <c r="E92" s="22" t="s">
        <v>5325</v>
      </c>
      <c r="F92" s="22"/>
      <c r="G92" s="21">
        <v>1.41</v>
      </c>
      <c r="H92" s="24"/>
      <c r="I92" s="24">
        <f t="shared" si="3"/>
        <v>1.41</v>
      </c>
      <c r="J92" s="20" t="s">
        <v>5076</v>
      </c>
      <c r="K92" s="24">
        <f t="shared" si="4"/>
        <v>4.23</v>
      </c>
      <c r="L92" s="29">
        <f t="shared" si="5"/>
        <v>21.15</v>
      </c>
      <c r="M92" s="20"/>
      <c r="N92" s="20"/>
    </row>
    <row r="93" spans="1:14">
      <c r="A93" s="20">
        <v>88</v>
      </c>
      <c r="B93" s="21" t="s">
        <v>5326</v>
      </c>
      <c r="C93" s="21" t="s">
        <v>18</v>
      </c>
      <c r="D93" s="21" t="s">
        <v>5327</v>
      </c>
      <c r="E93" s="22" t="s">
        <v>5328</v>
      </c>
      <c r="F93" s="22"/>
      <c r="G93" s="21">
        <v>1.41</v>
      </c>
      <c r="H93" s="24"/>
      <c r="I93" s="24">
        <f t="shared" si="3"/>
        <v>1.41</v>
      </c>
      <c r="J93" s="20" t="s">
        <v>5076</v>
      </c>
      <c r="K93" s="24">
        <f t="shared" si="4"/>
        <v>4.23</v>
      </c>
      <c r="L93" s="29">
        <f t="shared" si="5"/>
        <v>21.15</v>
      </c>
      <c r="M93" s="20"/>
      <c r="N93" s="20"/>
    </row>
    <row r="94" spans="1:14">
      <c r="A94" s="20">
        <v>89</v>
      </c>
      <c r="B94" s="21" t="s">
        <v>5329</v>
      </c>
      <c r="C94" s="21" t="s">
        <v>18</v>
      </c>
      <c r="D94" s="21" t="s">
        <v>5330</v>
      </c>
      <c r="E94" s="22" t="s">
        <v>5331</v>
      </c>
      <c r="F94" s="22"/>
      <c r="G94" s="21">
        <v>4.33</v>
      </c>
      <c r="H94" s="24"/>
      <c r="I94" s="24">
        <f t="shared" si="3"/>
        <v>4.33</v>
      </c>
      <c r="J94" s="20" t="s">
        <v>5076</v>
      </c>
      <c r="K94" s="24">
        <f t="shared" si="4"/>
        <v>12.99</v>
      </c>
      <c r="L94" s="29">
        <f t="shared" si="5"/>
        <v>64.95</v>
      </c>
      <c r="M94" s="20"/>
      <c r="N94" s="20"/>
    </row>
    <row r="95" spans="1:14">
      <c r="A95" s="20">
        <v>90</v>
      </c>
      <c r="B95" s="21" t="s">
        <v>5332</v>
      </c>
      <c r="C95" s="21" t="s">
        <v>18</v>
      </c>
      <c r="D95" s="21" t="s">
        <v>5333</v>
      </c>
      <c r="E95" s="22" t="s">
        <v>5334</v>
      </c>
      <c r="F95" s="22"/>
      <c r="G95" s="21">
        <v>2.23</v>
      </c>
      <c r="H95" s="24"/>
      <c r="I95" s="24">
        <f t="shared" si="3"/>
        <v>2.23</v>
      </c>
      <c r="J95" s="20" t="s">
        <v>5076</v>
      </c>
      <c r="K95" s="24">
        <f t="shared" si="4"/>
        <v>6.69</v>
      </c>
      <c r="L95" s="29">
        <f t="shared" si="5"/>
        <v>33.45</v>
      </c>
      <c r="M95" s="20"/>
      <c r="N95" s="20"/>
    </row>
    <row r="96" spans="1:14">
      <c r="A96" s="20">
        <v>91</v>
      </c>
      <c r="B96" s="21" t="s">
        <v>5335</v>
      </c>
      <c r="C96" s="21" t="s">
        <v>18</v>
      </c>
      <c r="D96" s="21" t="s">
        <v>5336</v>
      </c>
      <c r="E96" s="22" t="s">
        <v>5337</v>
      </c>
      <c r="F96" s="22"/>
      <c r="G96" s="21">
        <v>1.94</v>
      </c>
      <c r="H96" s="24"/>
      <c r="I96" s="24">
        <f t="shared" si="3"/>
        <v>1.94</v>
      </c>
      <c r="J96" s="20" t="s">
        <v>5076</v>
      </c>
      <c r="K96" s="24">
        <f t="shared" si="4"/>
        <v>5.82</v>
      </c>
      <c r="L96" s="29">
        <f t="shared" si="5"/>
        <v>29.1</v>
      </c>
      <c r="M96" s="20"/>
      <c r="N96" s="20"/>
    </row>
    <row r="97" spans="1:14">
      <c r="A97" s="20">
        <v>92</v>
      </c>
      <c r="B97" s="21" t="s">
        <v>5338</v>
      </c>
      <c r="C97" s="21" t="s">
        <v>18</v>
      </c>
      <c r="D97" s="21" t="s">
        <v>5339</v>
      </c>
      <c r="E97" s="22" t="s">
        <v>5340</v>
      </c>
      <c r="F97" s="22"/>
      <c r="G97" s="21">
        <v>1.9</v>
      </c>
      <c r="H97" s="24"/>
      <c r="I97" s="24">
        <f t="shared" si="3"/>
        <v>1.9</v>
      </c>
      <c r="J97" s="20" t="s">
        <v>5076</v>
      </c>
      <c r="K97" s="24">
        <f t="shared" si="4"/>
        <v>5.7</v>
      </c>
      <c r="L97" s="29">
        <f t="shared" si="5"/>
        <v>28.5</v>
      </c>
      <c r="M97" s="20"/>
      <c r="N97" s="20"/>
    </row>
    <row r="98" spans="1:14">
      <c r="A98" s="20">
        <v>93</v>
      </c>
      <c r="B98" s="21" t="s">
        <v>5341</v>
      </c>
      <c r="C98" s="21" t="s">
        <v>18</v>
      </c>
      <c r="D98" s="21" t="s">
        <v>5342</v>
      </c>
      <c r="E98" s="22" t="s">
        <v>5343</v>
      </c>
      <c r="F98" s="22"/>
      <c r="G98" s="21">
        <v>2.53</v>
      </c>
      <c r="H98" s="24"/>
      <c r="I98" s="24">
        <f t="shared" si="3"/>
        <v>2.53</v>
      </c>
      <c r="J98" s="20" t="s">
        <v>5076</v>
      </c>
      <c r="K98" s="24">
        <f t="shared" si="4"/>
        <v>7.59</v>
      </c>
      <c r="L98" s="29">
        <f t="shared" si="5"/>
        <v>37.95</v>
      </c>
      <c r="M98" s="20"/>
      <c r="N98" s="20"/>
    </row>
    <row r="99" spans="1:14">
      <c r="A99" s="20">
        <v>94</v>
      </c>
      <c r="B99" s="21" t="s">
        <v>5344</v>
      </c>
      <c r="C99" s="21" t="s">
        <v>18</v>
      </c>
      <c r="D99" s="21" t="s">
        <v>5345</v>
      </c>
      <c r="E99" s="22" t="s">
        <v>5346</v>
      </c>
      <c r="F99" s="22"/>
      <c r="G99" s="21">
        <v>2.06</v>
      </c>
      <c r="H99" s="24"/>
      <c r="I99" s="24">
        <f t="shared" si="3"/>
        <v>2.06</v>
      </c>
      <c r="J99" s="20" t="s">
        <v>5076</v>
      </c>
      <c r="K99" s="24">
        <f t="shared" si="4"/>
        <v>6.18</v>
      </c>
      <c r="L99" s="29">
        <f t="shared" si="5"/>
        <v>30.9</v>
      </c>
      <c r="M99" s="20"/>
      <c r="N99" s="20"/>
    </row>
    <row r="100" spans="1:14">
      <c r="A100" s="20">
        <v>95</v>
      </c>
      <c r="B100" s="21" t="s">
        <v>5347</v>
      </c>
      <c r="C100" s="21" t="s">
        <v>18</v>
      </c>
      <c r="D100" s="21" t="s">
        <v>5348</v>
      </c>
      <c r="E100" s="22" t="s">
        <v>5349</v>
      </c>
      <c r="F100" s="22"/>
      <c r="G100" s="21">
        <v>2.42</v>
      </c>
      <c r="H100" s="24"/>
      <c r="I100" s="24">
        <f t="shared" si="3"/>
        <v>2.42</v>
      </c>
      <c r="J100" s="20" t="s">
        <v>5076</v>
      </c>
      <c r="K100" s="24">
        <f t="shared" si="4"/>
        <v>7.26</v>
      </c>
      <c r="L100" s="29">
        <f t="shared" si="5"/>
        <v>36.3</v>
      </c>
      <c r="M100" s="20"/>
      <c r="N100" s="20"/>
    </row>
    <row r="101" spans="1:14">
      <c r="A101" s="20">
        <v>96</v>
      </c>
      <c r="B101" s="21" t="s">
        <v>5350</v>
      </c>
      <c r="C101" s="21" t="s">
        <v>18</v>
      </c>
      <c r="D101" s="21" t="s">
        <v>5351</v>
      </c>
      <c r="E101" s="22" t="s">
        <v>5352</v>
      </c>
      <c r="F101" s="22"/>
      <c r="G101" s="21">
        <v>1.7</v>
      </c>
      <c r="H101" s="24"/>
      <c r="I101" s="24">
        <f t="shared" si="3"/>
        <v>1.7</v>
      </c>
      <c r="J101" s="20" t="s">
        <v>5076</v>
      </c>
      <c r="K101" s="24">
        <f t="shared" si="4"/>
        <v>5.1</v>
      </c>
      <c r="L101" s="29">
        <f t="shared" si="5"/>
        <v>25.5</v>
      </c>
      <c r="M101" s="20"/>
      <c r="N101" s="20"/>
    </row>
    <row r="102" spans="1:14">
      <c r="A102" s="20">
        <v>97</v>
      </c>
      <c r="B102" s="21" t="s">
        <v>5353</v>
      </c>
      <c r="C102" s="21" t="s">
        <v>18</v>
      </c>
      <c r="D102" s="21" t="s">
        <v>5354</v>
      </c>
      <c r="E102" s="22" t="s">
        <v>5355</v>
      </c>
      <c r="F102" s="22"/>
      <c r="G102" s="21">
        <v>3.08</v>
      </c>
      <c r="H102" s="24"/>
      <c r="I102" s="24">
        <f t="shared" si="3"/>
        <v>3.08</v>
      </c>
      <c r="J102" s="20" t="s">
        <v>5076</v>
      </c>
      <c r="K102" s="24">
        <f t="shared" si="4"/>
        <v>9.24</v>
      </c>
      <c r="L102" s="29">
        <f t="shared" si="5"/>
        <v>46.2</v>
      </c>
      <c r="M102" s="20"/>
      <c r="N102" s="20"/>
    </row>
    <row r="103" spans="1:14">
      <c r="A103" s="20">
        <v>98</v>
      </c>
      <c r="B103" s="21" t="s">
        <v>5356</v>
      </c>
      <c r="C103" s="21" t="s">
        <v>18</v>
      </c>
      <c r="D103" s="21" t="s">
        <v>5357</v>
      </c>
      <c r="E103" s="22" t="s">
        <v>5358</v>
      </c>
      <c r="F103" s="22"/>
      <c r="G103" s="21">
        <v>4.13</v>
      </c>
      <c r="H103" s="24"/>
      <c r="I103" s="24">
        <f t="shared" si="3"/>
        <v>4.13</v>
      </c>
      <c r="J103" s="20" t="s">
        <v>5076</v>
      </c>
      <c r="K103" s="24">
        <f t="shared" si="4"/>
        <v>12.39</v>
      </c>
      <c r="L103" s="29">
        <f t="shared" si="5"/>
        <v>61.95</v>
      </c>
      <c r="M103" s="20"/>
      <c r="N103" s="20"/>
    </row>
    <row r="104" spans="1:14">
      <c r="A104" s="20">
        <v>99</v>
      </c>
      <c r="B104" s="21" t="s">
        <v>5359</v>
      </c>
      <c r="C104" s="21" t="s">
        <v>18</v>
      </c>
      <c r="D104" s="21" t="s">
        <v>5360</v>
      </c>
      <c r="E104" s="22" t="s">
        <v>5361</v>
      </c>
      <c r="F104" s="22"/>
      <c r="G104" s="21">
        <v>1.7</v>
      </c>
      <c r="H104" s="24"/>
      <c r="I104" s="24">
        <f t="shared" si="3"/>
        <v>1.7</v>
      </c>
      <c r="J104" s="20" t="s">
        <v>5076</v>
      </c>
      <c r="K104" s="24">
        <f t="shared" si="4"/>
        <v>5.1</v>
      </c>
      <c r="L104" s="29">
        <f t="shared" si="5"/>
        <v>25.5</v>
      </c>
      <c r="M104" s="20"/>
      <c r="N104" s="20"/>
    </row>
    <row r="105" spans="1:14">
      <c r="A105" s="20">
        <v>100</v>
      </c>
      <c r="B105" s="21" t="s">
        <v>5362</v>
      </c>
      <c r="C105" s="21" t="s">
        <v>18</v>
      </c>
      <c r="D105" s="21" t="s">
        <v>5363</v>
      </c>
      <c r="E105" s="22" t="s">
        <v>5364</v>
      </c>
      <c r="F105" s="22"/>
      <c r="G105" s="21">
        <v>2.49</v>
      </c>
      <c r="H105" s="24"/>
      <c r="I105" s="24">
        <f t="shared" si="3"/>
        <v>2.49</v>
      </c>
      <c r="J105" s="20" t="s">
        <v>5076</v>
      </c>
      <c r="K105" s="24">
        <f t="shared" si="4"/>
        <v>7.47</v>
      </c>
      <c r="L105" s="29">
        <f t="shared" si="5"/>
        <v>37.35</v>
      </c>
      <c r="M105" s="20"/>
      <c r="N105" s="20"/>
    </row>
    <row r="106" spans="1:14">
      <c r="A106" s="20">
        <v>101</v>
      </c>
      <c r="B106" s="21" t="s">
        <v>5365</v>
      </c>
      <c r="C106" s="21" t="s">
        <v>18</v>
      </c>
      <c r="D106" s="21" t="s">
        <v>5366</v>
      </c>
      <c r="E106" s="22" t="s">
        <v>5367</v>
      </c>
      <c r="F106" s="22"/>
      <c r="G106" s="21">
        <v>1.31</v>
      </c>
      <c r="H106" s="24"/>
      <c r="I106" s="24">
        <f t="shared" si="3"/>
        <v>1.31</v>
      </c>
      <c r="J106" s="20" t="s">
        <v>5076</v>
      </c>
      <c r="K106" s="24">
        <f t="shared" si="4"/>
        <v>3.93</v>
      </c>
      <c r="L106" s="29">
        <f t="shared" si="5"/>
        <v>19.65</v>
      </c>
      <c r="M106" s="20"/>
      <c r="N106" s="20"/>
    </row>
    <row r="107" spans="1:14">
      <c r="A107" s="20">
        <v>102</v>
      </c>
      <c r="B107" s="21" t="s">
        <v>5368</v>
      </c>
      <c r="C107" s="21" t="s">
        <v>18</v>
      </c>
      <c r="D107" s="21" t="s">
        <v>5369</v>
      </c>
      <c r="E107" s="22" t="s">
        <v>5370</v>
      </c>
      <c r="F107" s="22"/>
      <c r="G107" s="21">
        <v>1.88</v>
      </c>
      <c r="H107" s="24"/>
      <c r="I107" s="24">
        <f t="shared" si="3"/>
        <v>1.88</v>
      </c>
      <c r="J107" s="20" t="s">
        <v>5072</v>
      </c>
      <c r="K107" s="24">
        <f t="shared" si="4"/>
        <v>5.64</v>
      </c>
      <c r="L107" s="29">
        <f t="shared" si="5"/>
        <v>28.2</v>
      </c>
      <c r="M107" s="20"/>
      <c r="N107" s="20"/>
    </row>
    <row r="108" spans="1:14">
      <c r="A108" s="20">
        <v>103</v>
      </c>
      <c r="B108" s="21" t="s">
        <v>5371</v>
      </c>
      <c r="C108" s="21" t="s">
        <v>18</v>
      </c>
      <c r="D108" s="21" t="s">
        <v>5372</v>
      </c>
      <c r="E108" s="22" t="s">
        <v>5373</v>
      </c>
      <c r="F108" s="22"/>
      <c r="G108" s="21">
        <v>1.28</v>
      </c>
      <c r="H108" s="24"/>
      <c r="I108" s="24">
        <f t="shared" si="3"/>
        <v>1.28</v>
      </c>
      <c r="J108" s="20" t="s">
        <v>5072</v>
      </c>
      <c r="K108" s="24">
        <f t="shared" si="4"/>
        <v>3.84</v>
      </c>
      <c r="L108" s="29">
        <f t="shared" si="5"/>
        <v>19.2</v>
      </c>
      <c r="M108" s="20"/>
      <c r="N108" s="20"/>
    </row>
    <row r="109" spans="1:14">
      <c r="A109" s="20">
        <v>104</v>
      </c>
      <c r="B109" s="21" t="s">
        <v>5374</v>
      </c>
      <c r="C109" s="21" t="s">
        <v>18</v>
      </c>
      <c r="D109" s="21" t="s">
        <v>5375</v>
      </c>
      <c r="E109" s="22" t="s">
        <v>5376</v>
      </c>
      <c r="F109" s="22"/>
      <c r="G109" s="21">
        <v>1.21</v>
      </c>
      <c r="H109" s="24"/>
      <c r="I109" s="24">
        <f t="shared" ref="I109:I159" si="6">G109</f>
        <v>1.21</v>
      </c>
      <c r="J109" s="20" t="s">
        <v>5072</v>
      </c>
      <c r="K109" s="24">
        <f t="shared" si="4"/>
        <v>3.63</v>
      </c>
      <c r="L109" s="29">
        <f t="shared" si="5"/>
        <v>18.15</v>
      </c>
      <c r="M109" s="20"/>
      <c r="N109" s="20"/>
    </row>
    <row r="110" spans="1:14">
      <c r="A110" s="20">
        <v>105</v>
      </c>
      <c r="B110" s="21" t="s">
        <v>5377</v>
      </c>
      <c r="C110" s="21" t="s">
        <v>18</v>
      </c>
      <c r="D110" s="21" t="s">
        <v>5378</v>
      </c>
      <c r="E110" s="22" t="s">
        <v>5379</v>
      </c>
      <c r="F110" s="22"/>
      <c r="G110" s="21">
        <v>1.29</v>
      </c>
      <c r="H110" s="24"/>
      <c r="I110" s="24">
        <f t="shared" si="6"/>
        <v>1.29</v>
      </c>
      <c r="J110" s="20" t="s">
        <v>5072</v>
      </c>
      <c r="K110" s="24">
        <f t="shared" si="4"/>
        <v>3.87</v>
      </c>
      <c r="L110" s="29">
        <f t="shared" si="5"/>
        <v>19.35</v>
      </c>
      <c r="M110" s="20"/>
      <c r="N110" s="20"/>
    </row>
    <row r="111" spans="1:14">
      <c r="A111" s="20">
        <v>106</v>
      </c>
      <c r="B111" s="21" t="s">
        <v>5380</v>
      </c>
      <c r="C111" s="21" t="s">
        <v>18</v>
      </c>
      <c r="D111" s="21" t="s">
        <v>5381</v>
      </c>
      <c r="E111" s="22" t="s">
        <v>5382</v>
      </c>
      <c r="F111" s="22"/>
      <c r="G111" s="21">
        <v>1.29</v>
      </c>
      <c r="H111" s="24"/>
      <c r="I111" s="24">
        <f t="shared" si="6"/>
        <v>1.29</v>
      </c>
      <c r="J111" s="20" t="s">
        <v>5072</v>
      </c>
      <c r="K111" s="24">
        <f t="shared" si="4"/>
        <v>3.87</v>
      </c>
      <c r="L111" s="29">
        <f t="shared" si="5"/>
        <v>19.35</v>
      </c>
      <c r="M111" s="20"/>
      <c r="N111" s="20"/>
    </row>
    <row r="112" spans="1:14">
      <c r="A112" s="20">
        <v>107</v>
      </c>
      <c r="B112" s="21" t="s">
        <v>5383</v>
      </c>
      <c r="C112" s="21" t="s">
        <v>18</v>
      </c>
      <c r="D112" s="21" t="s">
        <v>5384</v>
      </c>
      <c r="E112" s="22" t="s">
        <v>5385</v>
      </c>
      <c r="F112" s="22"/>
      <c r="G112" s="21">
        <v>1.55</v>
      </c>
      <c r="H112" s="24"/>
      <c r="I112" s="24">
        <f t="shared" si="6"/>
        <v>1.55</v>
      </c>
      <c r="J112" s="20" t="s">
        <v>5072</v>
      </c>
      <c r="K112" s="24">
        <f t="shared" si="4"/>
        <v>4.65</v>
      </c>
      <c r="L112" s="29">
        <f t="shared" si="5"/>
        <v>23.25</v>
      </c>
      <c r="M112" s="20"/>
      <c r="N112" s="20"/>
    </row>
    <row r="113" spans="1:14">
      <c r="A113" s="20">
        <v>108</v>
      </c>
      <c r="B113" s="21" t="s">
        <v>5386</v>
      </c>
      <c r="C113" s="21" t="s">
        <v>18</v>
      </c>
      <c r="D113" s="21" t="s">
        <v>5387</v>
      </c>
      <c r="E113" s="22" t="s">
        <v>5388</v>
      </c>
      <c r="F113" s="22"/>
      <c r="G113" s="21">
        <v>1.56</v>
      </c>
      <c r="H113" s="24"/>
      <c r="I113" s="24">
        <f t="shared" si="6"/>
        <v>1.56</v>
      </c>
      <c r="J113" s="20" t="s">
        <v>5072</v>
      </c>
      <c r="K113" s="24">
        <f t="shared" si="4"/>
        <v>4.68</v>
      </c>
      <c r="L113" s="29">
        <f t="shared" si="5"/>
        <v>23.4</v>
      </c>
      <c r="M113" s="20"/>
      <c r="N113" s="20"/>
    </row>
    <row r="114" spans="1:14">
      <c r="A114" s="20">
        <v>109</v>
      </c>
      <c r="B114" s="21" t="s">
        <v>5389</v>
      </c>
      <c r="C114" s="21" t="s">
        <v>18</v>
      </c>
      <c r="D114" s="21" t="s">
        <v>5390</v>
      </c>
      <c r="E114" s="22" t="s">
        <v>5391</v>
      </c>
      <c r="F114" s="22"/>
      <c r="G114" s="21">
        <v>0.95</v>
      </c>
      <c r="H114" s="24"/>
      <c r="I114" s="24">
        <f t="shared" si="6"/>
        <v>0.95</v>
      </c>
      <c r="J114" s="20" t="s">
        <v>5072</v>
      </c>
      <c r="K114" s="24">
        <f t="shared" si="4"/>
        <v>2.85</v>
      </c>
      <c r="L114" s="29">
        <f t="shared" si="5"/>
        <v>14.25</v>
      </c>
      <c r="M114" s="20"/>
      <c r="N114" s="20"/>
    </row>
    <row r="115" spans="1:14">
      <c r="A115" s="20">
        <v>110</v>
      </c>
      <c r="B115" s="21" t="s">
        <v>5392</v>
      </c>
      <c r="C115" s="21" t="s">
        <v>18</v>
      </c>
      <c r="D115" s="21" t="s">
        <v>5393</v>
      </c>
      <c r="E115" s="22" t="s">
        <v>5394</v>
      </c>
      <c r="F115" s="22"/>
      <c r="G115" s="21">
        <v>2.99</v>
      </c>
      <c r="H115" s="24"/>
      <c r="I115" s="24">
        <f t="shared" si="6"/>
        <v>2.99</v>
      </c>
      <c r="J115" s="20" t="s">
        <v>5072</v>
      </c>
      <c r="K115" s="24">
        <f t="shared" si="4"/>
        <v>8.97</v>
      </c>
      <c r="L115" s="29">
        <f t="shared" si="5"/>
        <v>44.85</v>
      </c>
      <c r="M115" s="20"/>
      <c r="N115" s="20"/>
    </row>
    <row r="116" spans="1:14">
      <c r="A116" s="20">
        <v>111</v>
      </c>
      <c r="B116" s="21" t="s">
        <v>5395</v>
      </c>
      <c r="C116" s="21" t="s">
        <v>18</v>
      </c>
      <c r="D116" s="21" t="s">
        <v>5396</v>
      </c>
      <c r="E116" s="22" t="s">
        <v>5397</v>
      </c>
      <c r="F116" s="22"/>
      <c r="G116" s="21">
        <v>2.85</v>
      </c>
      <c r="H116" s="24"/>
      <c r="I116" s="24">
        <f t="shared" si="6"/>
        <v>2.85</v>
      </c>
      <c r="J116" s="20" t="s">
        <v>5072</v>
      </c>
      <c r="K116" s="24">
        <f t="shared" si="4"/>
        <v>8.55</v>
      </c>
      <c r="L116" s="29">
        <f t="shared" si="5"/>
        <v>42.75</v>
      </c>
      <c r="M116" s="20"/>
      <c r="N116" s="20"/>
    </row>
    <row r="117" spans="1:14">
      <c r="A117" s="20">
        <v>112</v>
      </c>
      <c r="B117" s="21" t="s">
        <v>5398</v>
      </c>
      <c r="C117" s="21" t="s">
        <v>18</v>
      </c>
      <c r="D117" s="21" t="s">
        <v>5399</v>
      </c>
      <c r="E117" s="22" t="s">
        <v>5400</v>
      </c>
      <c r="F117" s="22"/>
      <c r="G117" s="21">
        <v>4.26</v>
      </c>
      <c r="H117" s="24"/>
      <c r="I117" s="24">
        <f t="shared" si="6"/>
        <v>4.26</v>
      </c>
      <c r="J117" s="20" t="s">
        <v>5072</v>
      </c>
      <c r="K117" s="24">
        <f t="shared" si="4"/>
        <v>12.78</v>
      </c>
      <c r="L117" s="29">
        <f t="shared" si="5"/>
        <v>63.9</v>
      </c>
      <c r="M117" s="20"/>
      <c r="N117" s="20"/>
    </row>
    <row r="118" spans="1:14">
      <c r="A118" s="20">
        <v>113</v>
      </c>
      <c r="B118" s="21" t="s">
        <v>5401</v>
      </c>
      <c r="C118" s="21" t="s">
        <v>18</v>
      </c>
      <c r="D118" s="21" t="s">
        <v>5402</v>
      </c>
      <c r="E118" s="22" t="s">
        <v>5403</v>
      </c>
      <c r="F118" s="22"/>
      <c r="G118" s="21">
        <v>2</v>
      </c>
      <c r="H118" s="24"/>
      <c r="I118" s="24">
        <f t="shared" si="6"/>
        <v>2</v>
      </c>
      <c r="J118" s="20" t="s">
        <v>5072</v>
      </c>
      <c r="K118" s="24">
        <f t="shared" si="4"/>
        <v>6</v>
      </c>
      <c r="L118" s="29">
        <f t="shared" si="5"/>
        <v>30</v>
      </c>
      <c r="M118" s="20"/>
      <c r="N118" s="20"/>
    </row>
    <row r="119" spans="1:14">
      <c r="A119" s="20">
        <v>114</v>
      </c>
      <c r="B119" s="21" t="s">
        <v>5404</v>
      </c>
      <c r="C119" s="21" t="s">
        <v>18</v>
      </c>
      <c r="D119" s="21" t="s">
        <v>5405</v>
      </c>
      <c r="E119" s="22" t="s">
        <v>5406</v>
      </c>
      <c r="F119" s="22"/>
      <c r="G119" s="21">
        <v>3.38</v>
      </c>
      <c r="H119" s="24"/>
      <c r="I119" s="24">
        <f t="shared" si="6"/>
        <v>3.38</v>
      </c>
      <c r="J119" s="20" t="s">
        <v>5072</v>
      </c>
      <c r="K119" s="24">
        <f t="shared" si="4"/>
        <v>10.14</v>
      </c>
      <c r="L119" s="29">
        <f t="shared" si="5"/>
        <v>50.7</v>
      </c>
      <c r="M119" s="20"/>
      <c r="N119" s="20"/>
    </row>
    <row r="120" spans="1:14">
      <c r="A120" s="20">
        <v>115</v>
      </c>
      <c r="B120" s="21" t="s">
        <v>5407</v>
      </c>
      <c r="C120" s="21" t="s">
        <v>18</v>
      </c>
      <c r="D120" s="21" t="s">
        <v>5408</v>
      </c>
      <c r="E120" s="22" t="s">
        <v>5409</v>
      </c>
      <c r="F120" s="22"/>
      <c r="G120" s="21">
        <v>3.22</v>
      </c>
      <c r="H120" s="24"/>
      <c r="I120" s="24">
        <f t="shared" si="6"/>
        <v>3.22</v>
      </c>
      <c r="J120" s="20" t="s">
        <v>5072</v>
      </c>
      <c r="K120" s="24">
        <f t="shared" si="4"/>
        <v>9.66</v>
      </c>
      <c r="L120" s="29">
        <f t="shared" si="5"/>
        <v>48.3</v>
      </c>
      <c r="M120" s="20"/>
      <c r="N120" s="20"/>
    </row>
    <row r="121" spans="1:14">
      <c r="A121" s="20">
        <v>116</v>
      </c>
      <c r="B121" s="21" t="s">
        <v>5410</v>
      </c>
      <c r="C121" s="21" t="s">
        <v>18</v>
      </c>
      <c r="D121" s="21" t="s">
        <v>5411</v>
      </c>
      <c r="E121" s="22" t="s">
        <v>5412</v>
      </c>
      <c r="F121" s="22"/>
      <c r="G121" s="21">
        <v>1.63</v>
      </c>
      <c r="H121" s="24"/>
      <c r="I121" s="24">
        <f t="shared" si="6"/>
        <v>1.63</v>
      </c>
      <c r="J121" s="20" t="s">
        <v>5072</v>
      </c>
      <c r="K121" s="24">
        <f t="shared" si="4"/>
        <v>4.89</v>
      </c>
      <c r="L121" s="29">
        <f t="shared" si="5"/>
        <v>24.45</v>
      </c>
      <c r="M121" s="20"/>
      <c r="N121" s="20"/>
    </row>
    <row r="122" spans="1:14">
      <c r="A122" s="20">
        <v>117</v>
      </c>
      <c r="B122" s="21" t="s">
        <v>5413</v>
      </c>
      <c r="C122" s="21" t="s">
        <v>18</v>
      </c>
      <c r="D122" s="21" t="s">
        <v>5414</v>
      </c>
      <c r="E122" s="22" t="s">
        <v>5415</v>
      </c>
      <c r="F122" s="22"/>
      <c r="G122" s="21">
        <v>1.5</v>
      </c>
      <c r="H122" s="24"/>
      <c r="I122" s="24">
        <f t="shared" si="6"/>
        <v>1.5</v>
      </c>
      <c r="J122" s="20" t="s">
        <v>5072</v>
      </c>
      <c r="K122" s="24">
        <f t="shared" si="4"/>
        <v>4.5</v>
      </c>
      <c r="L122" s="29">
        <f t="shared" si="5"/>
        <v>22.5</v>
      </c>
      <c r="M122" s="20"/>
      <c r="N122" s="20"/>
    </row>
    <row r="123" spans="1:14">
      <c r="A123" s="20">
        <v>118</v>
      </c>
      <c r="B123" s="21" t="s">
        <v>5416</v>
      </c>
      <c r="C123" s="21" t="s">
        <v>18</v>
      </c>
      <c r="D123" s="21" t="s">
        <v>5417</v>
      </c>
      <c r="E123" s="22" t="s">
        <v>5418</v>
      </c>
      <c r="F123" s="22"/>
      <c r="G123" s="21">
        <v>1.88</v>
      </c>
      <c r="H123" s="24"/>
      <c r="I123" s="24">
        <f t="shared" si="6"/>
        <v>1.88</v>
      </c>
      <c r="J123" s="20" t="s">
        <v>5072</v>
      </c>
      <c r="K123" s="24">
        <f t="shared" si="4"/>
        <v>5.64</v>
      </c>
      <c r="L123" s="29">
        <f t="shared" si="5"/>
        <v>28.2</v>
      </c>
      <c r="M123" s="20"/>
      <c r="N123" s="20"/>
    </row>
    <row r="124" spans="1:14">
      <c r="A124" s="20">
        <v>119</v>
      </c>
      <c r="B124" s="21" t="s">
        <v>5419</v>
      </c>
      <c r="C124" s="21" t="s">
        <v>18</v>
      </c>
      <c r="D124" s="21" t="s">
        <v>5420</v>
      </c>
      <c r="E124" s="22" t="s">
        <v>5421</v>
      </c>
      <c r="F124" s="22"/>
      <c r="G124" s="21">
        <v>1.56</v>
      </c>
      <c r="H124" s="24"/>
      <c r="I124" s="24">
        <f t="shared" si="6"/>
        <v>1.56</v>
      </c>
      <c r="J124" s="20" t="s">
        <v>5072</v>
      </c>
      <c r="K124" s="24">
        <f t="shared" si="4"/>
        <v>4.68</v>
      </c>
      <c r="L124" s="29">
        <f t="shared" si="5"/>
        <v>23.4</v>
      </c>
      <c r="M124" s="20"/>
      <c r="N124" s="20"/>
    </row>
    <row r="125" spans="1:14">
      <c r="A125" s="20">
        <v>120</v>
      </c>
      <c r="B125" s="21" t="s">
        <v>5422</v>
      </c>
      <c r="C125" s="21" t="s">
        <v>18</v>
      </c>
      <c r="D125" s="21" t="s">
        <v>5423</v>
      </c>
      <c r="E125" s="22" t="s">
        <v>5424</v>
      </c>
      <c r="F125" s="22"/>
      <c r="G125" s="21">
        <v>0.89</v>
      </c>
      <c r="H125" s="24"/>
      <c r="I125" s="24">
        <f t="shared" si="6"/>
        <v>0.89</v>
      </c>
      <c r="J125" s="20" t="s">
        <v>5072</v>
      </c>
      <c r="K125" s="24">
        <f t="shared" si="4"/>
        <v>2.67</v>
      </c>
      <c r="L125" s="29">
        <f t="shared" si="5"/>
        <v>13.35</v>
      </c>
      <c r="M125" s="20"/>
      <c r="N125" s="20"/>
    </row>
    <row r="126" spans="1:14">
      <c r="A126" s="20">
        <v>121</v>
      </c>
      <c r="B126" s="21" t="s">
        <v>5425</v>
      </c>
      <c r="C126" s="21" t="s">
        <v>18</v>
      </c>
      <c r="D126" s="21" t="s">
        <v>5426</v>
      </c>
      <c r="E126" s="22" t="s">
        <v>5427</v>
      </c>
      <c r="F126" s="22"/>
      <c r="G126" s="21">
        <v>0.55</v>
      </c>
      <c r="H126" s="24"/>
      <c r="I126" s="24">
        <f t="shared" si="6"/>
        <v>0.55</v>
      </c>
      <c r="J126" s="20" t="s">
        <v>5072</v>
      </c>
      <c r="K126" s="24">
        <f t="shared" si="4"/>
        <v>1.65</v>
      </c>
      <c r="L126" s="29">
        <f t="shared" si="5"/>
        <v>8.25</v>
      </c>
      <c r="M126" s="20"/>
      <c r="N126" s="20"/>
    </row>
    <row r="127" spans="1:14">
      <c r="A127" s="20">
        <v>122</v>
      </c>
      <c r="B127" s="21" t="s">
        <v>5428</v>
      </c>
      <c r="C127" s="21" t="s">
        <v>18</v>
      </c>
      <c r="D127" s="21" t="s">
        <v>5429</v>
      </c>
      <c r="E127" s="22" t="s">
        <v>5430</v>
      </c>
      <c r="F127" s="22"/>
      <c r="G127" s="21">
        <v>0.7</v>
      </c>
      <c r="H127" s="24"/>
      <c r="I127" s="24">
        <f t="shared" si="6"/>
        <v>0.7</v>
      </c>
      <c r="J127" s="20" t="s">
        <v>5072</v>
      </c>
      <c r="K127" s="24">
        <f t="shared" si="4"/>
        <v>2.1</v>
      </c>
      <c r="L127" s="29">
        <f t="shared" si="5"/>
        <v>10.5</v>
      </c>
      <c r="M127" s="20"/>
      <c r="N127" s="20"/>
    </row>
    <row r="128" spans="1:14">
      <c r="A128" s="20">
        <v>123</v>
      </c>
      <c r="B128" s="21" t="s">
        <v>5431</v>
      </c>
      <c r="C128" s="21" t="s">
        <v>18</v>
      </c>
      <c r="D128" s="21" t="s">
        <v>5432</v>
      </c>
      <c r="E128" s="22" t="s">
        <v>5433</v>
      </c>
      <c r="F128" s="22"/>
      <c r="G128" s="21">
        <v>2.65</v>
      </c>
      <c r="H128" s="24"/>
      <c r="I128" s="24">
        <f t="shared" si="6"/>
        <v>2.65</v>
      </c>
      <c r="J128" s="20" t="s">
        <v>5072</v>
      </c>
      <c r="K128" s="24">
        <f t="shared" si="4"/>
        <v>7.95</v>
      </c>
      <c r="L128" s="29">
        <f t="shared" si="5"/>
        <v>39.75</v>
      </c>
      <c r="M128" s="20"/>
      <c r="N128" s="20"/>
    </row>
    <row r="129" spans="1:14">
      <c r="A129" s="20">
        <v>124</v>
      </c>
      <c r="B129" s="21" t="s">
        <v>5434</v>
      </c>
      <c r="C129" s="21" t="s">
        <v>18</v>
      </c>
      <c r="D129" s="21" t="s">
        <v>5435</v>
      </c>
      <c r="E129" s="22" t="s">
        <v>5436</v>
      </c>
      <c r="F129" s="22"/>
      <c r="G129" s="21">
        <v>0.81</v>
      </c>
      <c r="H129" s="24"/>
      <c r="I129" s="24">
        <f t="shared" si="6"/>
        <v>0.81</v>
      </c>
      <c r="J129" s="20" t="s">
        <v>5072</v>
      </c>
      <c r="K129" s="24">
        <f t="shared" si="4"/>
        <v>2.43</v>
      </c>
      <c r="L129" s="29">
        <f t="shared" si="5"/>
        <v>12.15</v>
      </c>
      <c r="M129" s="20"/>
      <c r="N129" s="20"/>
    </row>
    <row r="130" spans="1:14">
      <c r="A130" s="20">
        <v>125</v>
      </c>
      <c r="B130" s="21" t="s">
        <v>5437</v>
      </c>
      <c r="C130" s="21" t="s">
        <v>18</v>
      </c>
      <c r="D130" s="21" t="s">
        <v>5438</v>
      </c>
      <c r="E130" s="22" t="s">
        <v>5439</v>
      </c>
      <c r="F130" s="22"/>
      <c r="G130" s="21">
        <v>2.68</v>
      </c>
      <c r="H130" s="24"/>
      <c r="I130" s="24">
        <f t="shared" si="6"/>
        <v>2.68</v>
      </c>
      <c r="J130" s="20" t="s">
        <v>5072</v>
      </c>
      <c r="K130" s="24">
        <f t="shared" si="4"/>
        <v>8.04</v>
      </c>
      <c r="L130" s="29">
        <f t="shared" si="5"/>
        <v>40.2</v>
      </c>
      <c r="M130" s="20"/>
      <c r="N130" s="20"/>
    </row>
    <row r="131" spans="1:14">
      <c r="A131" s="20">
        <v>126</v>
      </c>
      <c r="B131" s="21" t="s">
        <v>5440</v>
      </c>
      <c r="C131" s="21" t="s">
        <v>18</v>
      </c>
      <c r="D131" s="21" t="s">
        <v>5441</v>
      </c>
      <c r="E131" s="22" t="s">
        <v>5442</v>
      </c>
      <c r="F131" s="22"/>
      <c r="G131" s="21">
        <v>4.12</v>
      </c>
      <c r="H131" s="24"/>
      <c r="I131" s="24">
        <f t="shared" si="6"/>
        <v>4.12</v>
      </c>
      <c r="J131" s="20" t="s">
        <v>5072</v>
      </c>
      <c r="K131" s="24">
        <f t="shared" si="4"/>
        <v>12.36</v>
      </c>
      <c r="L131" s="29">
        <f t="shared" si="5"/>
        <v>61.8</v>
      </c>
      <c r="M131" s="20"/>
      <c r="N131" s="20"/>
    </row>
    <row r="132" spans="1:14">
      <c r="A132" s="20">
        <v>127</v>
      </c>
      <c r="B132" s="21" t="s">
        <v>5443</v>
      </c>
      <c r="C132" s="21" t="s">
        <v>18</v>
      </c>
      <c r="D132" s="21" t="s">
        <v>5444</v>
      </c>
      <c r="E132" s="22" t="s">
        <v>5445</v>
      </c>
      <c r="F132" s="22"/>
      <c r="G132" s="21">
        <v>4.87</v>
      </c>
      <c r="H132" s="24"/>
      <c r="I132" s="24">
        <f t="shared" si="6"/>
        <v>4.87</v>
      </c>
      <c r="J132" s="20" t="s">
        <v>5072</v>
      </c>
      <c r="K132" s="24">
        <f t="shared" si="4"/>
        <v>14.61</v>
      </c>
      <c r="L132" s="29">
        <f t="shared" si="5"/>
        <v>73.05</v>
      </c>
      <c r="M132" s="20"/>
      <c r="N132" s="20"/>
    </row>
    <row r="133" spans="1:14">
      <c r="A133" s="20">
        <v>128</v>
      </c>
      <c r="B133" s="21" t="s">
        <v>5446</v>
      </c>
      <c r="C133" s="21" t="s">
        <v>18</v>
      </c>
      <c r="D133" s="21" t="s">
        <v>5447</v>
      </c>
      <c r="E133" s="22" t="s">
        <v>5448</v>
      </c>
      <c r="F133" s="22"/>
      <c r="G133" s="21">
        <v>1.84</v>
      </c>
      <c r="H133" s="24"/>
      <c r="I133" s="24">
        <f t="shared" si="6"/>
        <v>1.84</v>
      </c>
      <c r="J133" s="20" t="s">
        <v>5072</v>
      </c>
      <c r="K133" s="24">
        <f t="shared" si="4"/>
        <v>5.52</v>
      </c>
      <c r="L133" s="29">
        <f t="shared" si="5"/>
        <v>27.6</v>
      </c>
      <c r="M133" s="20"/>
      <c r="N133" s="20"/>
    </row>
    <row r="134" spans="1:14">
      <c r="A134" s="20">
        <v>129</v>
      </c>
      <c r="B134" s="21" t="s">
        <v>5449</v>
      </c>
      <c r="C134" s="21" t="s">
        <v>18</v>
      </c>
      <c r="D134" s="21" t="s">
        <v>5450</v>
      </c>
      <c r="E134" s="22" t="s">
        <v>5451</v>
      </c>
      <c r="F134" s="22"/>
      <c r="G134" s="21">
        <v>5.5</v>
      </c>
      <c r="H134" s="24"/>
      <c r="I134" s="24">
        <f t="shared" si="6"/>
        <v>5.5</v>
      </c>
      <c r="J134" s="20" t="s">
        <v>5072</v>
      </c>
      <c r="K134" s="24">
        <f t="shared" si="4"/>
        <v>16.5</v>
      </c>
      <c r="L134" s="29">
        <f t="shared" si="5"/>
        <v>82.5</v>
      </c>
      <c r="M134" s="20"/>
      <c r="N134" s="20"/>
    </row>
    <row r="135" spans="1:14">
      <c r="A135" s="20">
        <v>130</v>
      </c>
      <c r="B135" s="21" t="s">
        <v>5452</v>
      </c>
      <c r="C135" s="21" t="s">
        <v>18</v>
      </c>
      <c r="D135" s="21" t="s">
        <v>5453</v>
      </c>
      <c r="E135" s="22" t="s">
        <v>5454</v>
      </c>
      <c r="F135" s="22"/>
      <c r="G135" s="21">
        <v>0.98</v>
      </c>
      <c r="H135" s="24"/>
      <c r="I135" s="24">
        <f t="shared" si="6"/>
        <v>0.98</v>
      </c>
      <c r="J135" s="20" t="s">
        <v>5072</v>
      </c>
      <c r="K135" s="24">
        <f t="shared" ref="K135:K198" si="7">I135*3</f>
        <v>2.94</v>
      </c>
      <c r="L135" s="29">
        <f t="shared" ref="L135:L198" si="8">I135*15</f>
        <v>14.7</v>
      </c>
      <c r="M135" s="20"/>
      <c r="N135" s="20"/>
    </row>
    <row r="136" spans="1:14">
      <c r="A136" s="20">
        <v>131</v>
      </c>
      <c r="B136" s="21" t="s">
        <v>5455</v>
      </c>
      <c r="C136" s="21" t="s">
        <v>18</v>
      </c>
      <c r="D136" s="21" t="s">
        <v>5456</v>
      </c>
      <c r="E136" s="22" t="s">
        <v>5457</v>
      </c>
      <c r="F136" s="22"/>
      <c r="G136" s="21">
        <v>0.79</v>
      </c>
      <c r="H136" s="24"/>
      <c r="I136" s="24">
        <f t="shared" si="6"/>
        <v>0.79</v>
      </c>
      <c r="J136" s="20" t="s">
        <v>5072</v>
      </c>
      <c r="K136" s="24">
        <f t="shared" si="7"/>
        <v>2.37</v>
      </c>
      <c r="L136" s="29">
        <f t="shared" si="8"/>
        <v>11.85</v>
      </c>
      <c r="M136" s="20"/>
      <c r="N136" s="20"/>
    </row>
    <row r="137" spans="1:14">
      <c r="A137" s="20">
        <v>132</v>
      </c>
      <c r="B137" s="21" t="s">
        <v>5458</v>
      </c>
      <c r="C137" s="21" t="s">
        <v>18</v>
      </c>
      <c r="D137" s="21" t="s">
        <v>5459</v>
      </c>
      <c r="E137" s="22" t="s">
        <v>5460</v>
      </c>
      <c r="F137" s="22"/>
      <c r="G137" s="21">
        <v>2.14</v>
      </c>
      <c r="H137" s="24"/>
      <c r="I137" s="24">
        <f t="shared" si="6"/>
        <v>2.14</v>
      </c>
      <c r="J137" s="20" t="s">
        <v>5072</v>
      </c>
      <c r="K137" s="24">
        <f t="shared" si="7"/>
        <v>6.42</v>
      </c>
      <c r="L137" s="29">
        <f t="shared" si="8"/>
        <v>32.1</v>
      </c>
      <c r="M137" s="20"/>
      <c r="N137" s="20"/>
    </row>
    <row r="138" spans="1:14">
      <c r="A138" s="20">
        <v>133</v>
      </c>
      <c r="B138" s="21" t="s">
        <v>5461</v>
      </c>
      <c r="C138" s="21" t="s">
        <v>18</v>
      </c>
      <c r="D138" s="21" t="s">
        <v>5462</v>
      </c>
      <c r="E138" s="22" t="s">
        <v>5463</v>
      </c>
      <c r="F138" s="22"/>
      <c r="G138" s="21">
        <v>1.95</v>
      </c>
      <c r="H138" s="24"/>
      <c r="I138" s="24">
        <f t="shared" si="6"/>
        <v>1.95</v>
      </c>
      <c r="J138" s="20" t="s">
        <v>5072</v>
      </c>
      <c r="K138" s="24">
        <f t="shared" si="7"/>
        <v>5.85</v>
      </c>
      <c r="L138" s="29">
        <f t="shared" si="8"/>
        <v>29.25</v>
      </c>
      <c r="M138" s="20"/>
      <c r="N138" s="20"/>
    </row>
    <row r="139" spans="1:14">
      <c r="A139" s="20">
        <v>134</v>
      </c>
      <c r="B139" s="21" t="s">
        <v>5464</v>
      </c>
      <c r="C139" s="21" t="s">
        <v>18</v>
      </c>
      <c r="D139" s="21" t="s">
        <v>5465</v>
      </c>
      <c r="E139" s="22" t="s">
        <v>5466</v>
      </c>
      <c r="F139" s="22"/>
      <c r="G139" s="21">
        <v>3.23</v>
      </c>
      <c r="H139" s="24"/>
      <c r="I139" s="24">
        <f t="shared" si="6"/>
        <v>3.23</v>
      </c>
      <c r="J139" s="20" t="s">
        <v>5072</v>
      </c>
      <c r="K139" s="24">
        <f t="shared" si="7"/>
        <v>9.69</v>
      </c>
      <c r="L139" s="29">
        <f t="shared" si="8"/>
        <v>48.45</v>
      </c>
      <c r="M139" s="20"/>
      <c r="N139" s="20"/>
    </row>
    <row r="140" spans="1:14">
      <c r="A140" s="20">
        <v>135</v>
      </c>
      <c r="B140" s="21" t="s">
        <v>5467</v>
      </c>
      <c r="C140" s="21" t="s">
        <v>18</v>
      </c>
      <c r="D140" s="21" t="s">
        <v>5468</v>
      </c>
      <c r="E140" s="22" t="s">
        <v>5469</v>
      </c>
      <c r="F140" s="22"/>
      <c r="G140" s="21">
        <v>2.75</v>
      </c>
      <c r="H140" s="24"/>
      <c r="I140" s="24">
        <f t="shared" si="6"/>
        <v>2.75</v>
      </c>
      <c r="J140" s="20" t="s">
        <v>5072</v>
      </c>
      <c r="K140" s="24">
        <f t="shared" si="7"/>
        <v>8.25</v>
      </c>
      <c r="L140" s="29">
        <f t="shared" si="8"/>
        <v>41.25</v>
      </c>
      <c r="M140" s="20"/>
      <c r="N140" s="20"/>
    </row>
    <row r="141" spans="1:14">
      <c r="A141" s="20">
        <v>136</v>
      </c>
      <c r="B141" s="21" t="s">
        <v>5470</v>
      </c>
      <c r="C141" s="21" t="s">
        <v>18</v>
      </c>
      <c r="D141" s="21" t="s">
        <v>5471</v>
      </c>
      <c r="E141" s="22" t="s">
        <v>5472</v>
      </c>
      <c r="F141" s="22"/>
      <c r="G141" s="21">
        <v>0.37</v>
      </c>
      <c r="H141" s="24"/>
      <c r="I141" s="24">
        <f t="shared" si="6"/>
        <v>0.37</v>
      </c>
      <c r="J141" s="20" t="s">
        <v>5072</v>
      </c>
      <c r="K141" s="24">
        <f t="shared" si="7"/>
        <v>1.11</v>
      </c>
      <c r="L141" s="29">
        <f t="shared" si="8"/>
        <v>5.55</v>
      </c>
      <c r="M141" s="20"/>
      <c r="N141" s="20"/>
    </row>
    <row r="142" spans="1:14">
      <c r="A142" s="20">
        <v>137</v>
      </c>
      <c r="B142" s="21" t="s">
        <v>5473</v>
      </c>
      <c r="C142" s="21" t="s">
        <v>18</v>
      </c>
      <c r="D142" s="21" t="s">
        <v>5474</v>
      </c>
      <c r="E142" s="22" t="s">
        <v>5475</v>
      </c>
      <c r="F142" s="22"/>
      <c r="G142" s="21">
        <v>2.65</v>
      </c>
      <c r="H142" s="24"/>
      <c r="I142" s="24">
        <f t="shared" si="6"/>
        <v>2.65</v>
      </c>
      <c r="J142" s="20" t="s">
        <v>5072</v>
      </c>
      <c r="K142" s="24">
        <f t="shared" si="7"/>
        <v>7.95</v>
      </c>
      <c r="L142" s="29">
        <f t="shared" si="8"/>
        <v>39.75</v>
      </c>
      <c r="M142" s="20"/>
      <c r="N142" s="20"/>
    </row>
    <row r="143" spans="1:14">
      <c r="A143" s="20">
        <v>138</v>
      </c>
      <c r="B143" s="21" t="s">
        <v>5476</v>
      </c>
      <c r="C143" s="21" t="s">
        <v>18</v>
      </c>
      <c r="D143" s="21" t="s">
        <v>5477</v>
      </c>
      <c r="E143" s="22" t="s">
        <v>5478</v>
      </c>
      <c r="F143" s="22"/>
      <c r="G143" s="21">
        <v>2.43</v>
      </c>
      <c r="H143" s="24"/>
      <c r="I143" s="24">
        <f t="shared" si="6"/>
        <v>2.43</v>
      </c>
      <c r="J143" s="20" t="s">
        <v>5072</v>
      </c>
      <c r="K143" s="24">
        <f t="shared" si="7"/>
        <v>7.29</v>
      </c>
      <c r="L143" s="29">
        <f t="shared" si="8"/>
        <v>36.45</v>
      </c>
      <c r="M143" s="20"/>
      <c r="N143" s="20"/>
    </row>
    <row r="144" spans="1:14">
      <c r="A144" s="20">
        <v>139</v>
      </c>
      <c r="B144" s="21" t="s">
        <v>5479</v>
      </c>
      <c r="C144" s="21" t="s">
        <v>18</v>
      </c>
      <c r="D144" s="21" t="s">
        <v>5480</v>
      </c>
      <c r="E144" s="22" t="s">
        <v>5481</v>
      </c>
      <c r="F144" s="22"/>
      <c r="G144" s="21">
        <v>1.79</v>
      </c>
      <c r="H144" s="24"/>
      <c r="I144" s="24">
        <f t="shared" si="6"/>
        <v>1.79</v>
      </c>
      <c r="J144" s="20" t="s">
        <v>5072</v>
      </c>
      <c r="K144" s="24">
        <f t="shared" si="7"/>
        <v>5.37</v>
      </c>
      <c r="L144" s="29">
        <f t="shared" si="8"/>
        <v>26.85</v>
      </c>
      <c r="M144" s="20"/>
      <c r="N144" s="20"/>
    </row>
    <row r="145" spans="1:14">
      <c r="A145" s="20">
        <v>140</v>
      </c>
      <c r="B145" s="21" t="s">
        <v>5482</v>
      </c>
      <c r="C145" s="21" t="s">
        <v>18</v>
      </c>
      <c r="D145" s="21" t="s">
        <v>5483</v>
      </c>
      <c r="E145" s="22" t="s">
        <v>5484</v>
      </c>
      <c r="F145" s="22"/>
      <c r="G145" s="21">
        <v>3.46</v>
      </c>
      <c r="H145" s="24"/>
      <c r="I145" s="24">
        <f t="shared" si="6"/>
        <v>3.46</v>
      </c>
      <c r="J145" s="20" t="s">
        <v>5072</v>
      </c>
      <c r="K145" s="24">
        <f t="shared" si="7"/>
        <v>10.38</v>
      </c>
      <c r="L145" s="29">
        <f t="shared" si="8"/>
        <v>51.9</v>
      </c>
      <c r="M145" s="20"/>
      <c r="N145" s="20"/>
    </row>
    <row r="146" spans="1:14">
      <c r="A146" s="20">
        <v>141</v>
      </c>
      <c r="B146" s="21" t="s">
        <v>5485</v>
      </c>
      <c r="C146" s="21" t="s">
        <v>18</v>
      </c>
      <c r="D146" s="21" t="s">
        <v>5486</v>
      </c>
      <c r="E146" s="22" t="s">
        <v>5487</v>
      </c>
      <c r="F146" s="22"/>
      <c r="G146" s="21">
        <v>1.08</v>
      </c>
      <c r="H146" s="24"/>
      <c r="I146" s="24">
        <f t="shared" si="6"/>
        <v>1.08</v>
      </c>
      <c r="J146" s="20" t="s">
        <v>5072</v>
      </c>
      <c r="K146" s="24">
        <f t="shared" si="7"/>
        <v>3.24</v>
      </c>
      <c r="L146" s="29">
        <f t="shared" si="8"/>
        <v>16.2</v>
      </c>
      <c r="M146" s="20"/>
      <c r="N146" s="20"/>
    </row>
    <row r="147" spans="1:14">
      <c r="A147" s="20">
        <v>142</v>
      </c>
      <c r="B147" s="21" t="s">
        <v>5488</v>
      </c>
      <c r="C147" s="21" t="s">
        <v>18</v>
      </c>
      <c r="D147" s="21" t="s">
        <v>5489</v>
      </c>
      <c r="E147" s="22" t="s">
        <v>5490</v>
      </c>
      <c r="F147" s="22"/>
      <c r="G147" s="21">
        <v>4.7</v>
      </c>
      <c r="H147" s="24"/>
      <c r="I147" s="24">
        <f t="shared" si="6"/>
        <v>4.7</v>
      </c>
      <c r="J147" s="20" t="s">
        <v>5072</v>
      </c>
      <c r="K147" s="24">
        <f t="shared" si="7"/>
        <v>14.1</v>
      </c>
      <c r="L147" s="29">
        <f t="shared" si="8"/>
        <v>70.5</v>
      </c>
      <c r="M147" s="20"/>
      <c r="N147" s="20"/>
    </row>
    <row r="148" spans="1:14">
      <c r="A148" s="20">
        <v>143</v>
      </c>
      <c r="B148" s="21" t="s">
        <v>5491</v>
      </c>
      <c r="C148" s="21" t="s">
        <v>18</v>
      </c>
      <c r="D148" s="21" t="s">
        <v>5492</v>
      </c>
      <c r="E148" s="22" t="s">
        <v>5493</v>
      </c>
      <c r="F148" s="22"/>
      <c r="G148" s="21">
        <v>0.82</v>
      </c>
      <c r="H148" s="24"/>
      <c r="I148" s="24">
        <f t="shared" si="6"/>
        <v>0.82</v>
      </c>
      <c r="J148" s="20" t="s">
        <v>5072</v>
      </c>
      <c r="K148" s="24">
        <f t="shared" si="7"/>
        <v>2.46</v>
      </c>
      <c r="L148" s="29">
        <f t="shared" si="8"/>
        <v>12.3</v>
      </c>
      <c r="M148" s="20"/>
      <c r="N148" s="20"/>
    </row>
    <row r="149" spans="1:14">
      <c r="A149" s="20">
        <v>144</v>
      </c>
      <c r="B149" s="21" t="s">
        <v>5494</v>
      </c>
      <c r="C149" s="21" t="s">
        <v>18</v>
      </c>
      <c r="D149" s="21" t="s">
        <v>5495</v>
      </c>
      <c r="E149" s="22" t="s">
        <v>5496</v>
      </c>
      <c r="F149" s="22"/>
      <c r="G149" s="21">
        <v>2.39</v>
      </c>
      <c r="H149" s="24"/>
      <c r="I149" s="24">
        <f t="shared" si="6"/>
        <v>2.39</v>
      </c>
      <c r="J149" s="20" t="s">
        <v>5072</v>
      </c>
      <c r="K149" s="24">
        <f t="shared" si="7"/>
        <v>7.17</v>
      </c>
      <c r="L149" s="29">
        <f t="shared" si="8"/>
        <v>35.85</v>
      </c>
      <c r="M149" s="20"/>
      <c r="N149" s="20"/>
    </row>
    <row r="150" spans="1:14">
      <c r="A150" s="20">
        <v>145</v>
      </c>
      <c r="B150" s="21" t="s">
        <v>5497</v>
      </c>
      <c r="C150" s="21" t="s">
        <v>18</v>
      </c>
      <c r="D150" s="21" t="s">
        <v>5498</v>
      </c>
      <c r="E150" s="22" t="s">
        <v>5499</v>
      </c>
      <c r="F150" s="22"/>
      <c r="G150" s="21">
        <v>3.89</v>
      </c>
      <c r="H150" s="24"/>
      <c r="I150" s="24">
        <f t="shared" si="6"/>
        <v>3.89</v>
      </c>
      <c r="J150" s="20" t="s">
        <v>5072</v>
      </c>
      <c r="K150" s="24">
        <f t="shared" si="7"/>
        <v>11.67</v>
      </c>
      <c r="L150" s="29">
        <f t="shared" si="8"/>
        <v>58.35</v>
      </c>
      <c r="M150" s="20"/>
      <c r="N150" s="20"/>
    </row>
    <row r="151" spans="1:14">
      <c r="A151" s="20">
        <v>146</v>
      </c>
      <c r="B151" s="21" t="s">
        <v>5500</v>
      </c>
      <c r="C151" s="21" t="s">
        <v>18</v>
      </c>
      <c r="D151" s="21" t="s">
        <v>5501</v>
      </c>
      <c r="E151" s="22" t="s">
        <v>5502</v>
      </c>
      <c r="F151" s="22"/>
      <c r="G151" s="21">
        <v>3.71</v>
      </c>
      <c r="H151" s="24"/>
      <c r="I151" s="24">
        <f t="shared" si="6"/>
        <v>3.71</v>
      </c>
      <c r="J151" s="20" t="s">
        <v>5072</v>
      </c>
      <c r="K151" s="24">
        <f t="shared" si="7"/>
        <v>11.13</v>
      </c>
      <c r="L151" s="29">
        <f t="shared" si="8"/>
        <v>55.65</v>
      </c>
      <c r="M151" s="20"/>
      <c r="N151" s="20"/>
    </row>
    <row r="152" spans="1:14">
      <c r="A152" s="20">
        <v>147</v>
      </c>
      <c r="B152" s="21" t="s">
        <v>5503</v>
      </c>
      <c r="C152" s="21" t="s">
        <v>5504</v>
      </c>
      <c r="D152" s="21" t="s">
        <v>35</v>
      </c>
      <c r="E152" s="22" t="s">
        <v>5505</v>
      </c>
      <c r="F152" s="22"/>
      <c r="G152" s="21">
        <v>1.78</v>
      </c>
      <c r="H152" s="24"/>
      <c r="I152" s="24">
        <f t="shared" si="6"/>
        <v>1.78</v>
      </c>
      <c r="J152" s="20" t="s">
        <v>5072</v>
      </c>
      <c r="K152" s="24">
        <f t="shared" si="7"/>
        <v>5.34</v>
      </c>
      <c r="L152" s="29">
        <f t="shared" si="8"/>
        <v>26.7</v>
      </c>
      <c r="M152" s="20"/>
      <c r="N152" s="20"/>
    </row>
    <row r="153" spans="1:14">
      <c r="A153" s="20">
        <v>148</v>
      </c>
      <c r="B153" s="21" t="s">
        <v>5506</v>
      </c>
      <c r="C153" s="21" t="s">
        <v>18</v>
      </c>
      <c r="D153" s="21" t="s">
        <v>5507</v>
      </c>
      <c r="E153" s="22" t="s">
        <v>5508</v>
      </c>
      <c r="F153" s="22"/>
      <c r="G153" s="21">
        <v>0.47</v>
      </c>
      <c r="H153" s="24"/>
      <c r="I153" s="24">
        <f t="shared" si="6"/>
        <v>0.47</v>
      </c>
      <c r="J153" s="20" t="s">
        <v>5072</v>
      </c>
      <c r="K153" s="24">
        <f t="shared" si="7"/>
        <v>1.41</v>
      </c>
      <c r="L153" s="29">
        <f t="shared" si="8"/>
        <v>7.05</v>
      </c>
      <c r="M153" s="20"/>
      <c r="N153" s="20"/>
    </row>
    <row r="154" spans="1:14">
      <c r="A154" s="20">
        <v>149</v>
      </c>
      <c r="B154" s="21" t="s">
        <v>4918</v>
      </c>
      <c r="C154" s="21" t="s">
        <v>18</v>
      </c>
      <c r="D154" s="21" t="s">
        <v>5509</v>
      </c>
      <c r="E154" s="22" t="s">
        <v>5510</v>
      </c>
      <c r="F154" s="22"/>
      <c r="G154" s="21">
        <v>4.02</v>
      </c>
      <c r="H154" s="24"/>
      <c r="I154" s="24">
        <f t="shared" si="6"/>
        <v>4.02</v>
      </c>
      <c r="J154" s="20" t="s">
        <v>5072</v>
      </c>
      <c r="K154" s="24">
        <f t="shared" si="7"/>
        <v>12.06</v>
      </c>
      <c r="L154" s="29">
        <f t="shared" si="8"/>
        <v>60.3</v>
      </c>
      <c r="M154" s="20"/>
      <c r="N154" s="20"/>
    </row>
    <row r="155" spans="1:14">
      <c r="A155" s="20">
        <v>150</v>
      </c>
      <c r="B155" s="21" t="s">
        <v>5511</v>
      </c>
      <c r="C155" s="21" t="s">
        <v>18</v>
      </c>
      <c r="D155" s="21" t="s">
        <v>5512</v>
      </c>
      <c r="E155" s="22" t="s">
        <v>5513</v>
      </c>
      <c r="F155" s="22"/>
      <c r="G155" s="21">
        <v>0.7</v>
      </c>
      <c r="H155" s="24"/>
      <c r="I155" s="24">
        <f t="shared" si="6"/>
        <v>0.7</v>
      </c>
      <c r="J155" s="20" t="s">
        <v>5072</v>
      </c>
      <c r="K155" s="24">
        <f t="shared" si="7"/>
        <v>2.1</v>
      </c>
      <c r="L155" s="29">
        <f t="shared" si="8"/>
        <v>10.5</v>
      </c>
      <c r="M155" s="20"/>
      <c r="N155" s="20"/>
    </row>
    <row r="156" spans="1:14">
      <c r="A156" s="20">
        <v>151</v>
      </c>
      <c r="B156" s="21" t="s">
        <v>5514</v>
      </c>
      <c r="C156" s="21" t="s">
        <v>18</v>
      </c>
      <c r="D156" s="21" t="s">
        <v>5515</v>
      </c>
      <c r="E156" s="22" t="s">
        <v>5516</v>
      </c>
      <c r="F156" s="22"/>
      <c r="G156" s="21">
        <v>5.44</v>
      </c>
      <c r="H156" s="24"/>
      <c r="I156" s="24">
        <f t="shared" si="6"/>
        <v>5.44</v>
      </c>
      <c r="J156" s="20" t="s">
        <v>5072</v>
      </c>
      <c r="K156" s="24">
        <f t="shared" si="7"/>
        <v>16.32</v>
      </c>
      <c r="L156" s="29">
        <f t="shared" si="8"/>
        <v>81.6</v>
      </c>
      <c r="M156" s="20"/>
      <c r="N156" s="20"/>
    </row>
    <row r="157" spans="1:14">
      <c r="A157" s="20">
        <v>152</v>
      </c>
      <c r="B157" s="21" t="s">
        <v>5517</v>
      </c>
      <c r="C157" s="21" t="s">
        <v>18</v>
      </c>
      <c r="D157" s="21" t="s">
        <v>5518</v>
      </c>
      <c r="E157" s="22" t="s">
        <v>5519</v>
      </c>
      <c r="F157" s="22"/>
      <c r="G157" s="21">
        <v>3.87</v>
      </c>
      <c r="H157" s="24"/>
      <c r="I157" s="24">
        <f t="shared" si="6"/>
        <v>3.87</v>
      </c>
      <c r="J157" s="20" t="s">
        <v>5072</v>
      </c>
      <c r="K157" s="24">
        <f t="shared" si="7"/>
        <v>11.61</v>
      </c>
      <c r="L157" s="29">
        <f t="shared" si="8"/>
        <v>58.05</v>
      </c>
      <c r="M157" s="20"/>
      <c r="N157" s="20"/>
    </row>
    <row r="158" spans="1:14">
      <c r="A158" s="20">
        <v>153</v>
      </c>
      <c r="B158" s="21" t="s">
        <v>5520</v>
      </c>
      <c r="C158" s="21" t="s">
        <v>18</v>
      </c>
      <c r="D158" s="21" t="s">
        <v>5521</v>
      </c>
      <c r="E158" s="22" t="s">
        <v>5522</v>
      </c>
      <c r="F158" s="22"/>
      <c r="G158" s="21">
        <v>1.14</v>
      </c>
      <c r="H158" s="24"/>
      <c r="I158" s="24">
        <f t="shared" si="6"/>
        <v>1.14</v>
      </c>
      <c r="J158" s="20" t="s">
        <v>5072</v>
      </c>
      <c r="K158" s="24">
        <f t="shared" si="7"/>
        <v>3.42</v>
      </c>
      <c r="L158" s="29">
        <f t="shared" si="8"/>
        <v>17.1</v>
      </c>
      <c r="M158" s="20"/>
      <c r="N158" s="20"/>
    </row>
    <row r="159" spans="1:14">
      <c r="A159" s="20">
        <v>154</v>
      </c>
      <c r="B159" s="21" t="s">
        <v>5523</v>
      </c>
      <c r="C159" s="21" t="s">
        <v>18</v>
      </c>
      <c r="D159" s="21" t="s">
        <v>5524</v>
      </c>
      <c r="E159" s="22" t="s">
        <v>5525</v>
      </c>
      <c r="F159" s="22"/>
      <c r="G159" s="21">
        <v>3.16</v>
      </c>
      <c r="H159" s="24"/>
      <c r="I159" s="24">
        <f t="shared" si="6"/>
        <v>3.16</v>
      </c>
      <c r="J159" s="20" t="s">
        <v>5072</v>
      </c>
      <c r="K159" s="24">
        <f t="shared" si="7"/>
        <v>9.48</v>
      </c>
      <c r="L159" s="29">
        <f t="shared" si="8"/>
        <v>47.4</v>
      </c>
      <c r="M159" s="20"/>
      <c r="N159" s="20"/>
    </row>
    <row r="160" spans="1:14">
      <c r="A160" s="20">
        <v>155</v>
      </c>
      <c r="B160" s="21" t="s">
        <v>5526</v>
      </c>
      <c r="C160" s="21" t="s">
        <v>18</v>
      </c>
      <c r="D160" s="21" t="s">
        <v>5527</v>
      </c>
      <c r="E160" s="22" t="s">
        <v>5528</v>
      </c>
      <c r="F160" s="22"/>
      <c r="G160" s="21">
        <v>1.64</v>
      </c>
      <c r="H160" s="24"/>
      <c r="I160" s="24">
        <f t="shared" ref="I160:I196" si="9">G160</f>
        <v>1.64</v>
      </c>
      <c r="J160" s="20" t="s">
        <v>5072</v>
      </c>
      <c r="K160" s="24">
        <f t="shared" si="7"/>
        <v>4.92</v>
      </c>
      <c r="L160" s="29">
        <f t="shared" si="8"/>
        <v>24.6</v>
      </c>
      <c r="M160" s="20"/>
      <c r="N160" s="20"/>
    </row>
    <row r="161" spans="1:14">
      <c r="A161" s="20">
        <v>156</v>
      </c>
      <c r="B161" s="21" t="s">
        <v>5529</v>
      </c>
      <c r="C161" s="21" t="s">
        <v>18</v>
      </c>
      <c r="D161" s="21" t="s">
        <v>5530</v>
      </c>
      <c r="E161" s="22" t="s">
        <v>5531</v>
      </c>
      <c r="F161" s="22"/>
      <c r="G161" s="21">
        <v>1.45</v>
      </c>
      <c r="H161" s="24"/>
      <c r="I161" s="24">
        <f t="shared" si="9"/>
        <v>1.45</v>
      </c>
      <c r="J161" s="20" t="s">
        <v>5072</v>
      </c>
      <c r="K161" s="24">
        <f t="shared" si="7"/>
        <v>4.35</v>
      </c>
      <c r="L161" s="29">
        <f t="shared" si="8"/>
        <v>21.75</v>
      </c>
      <c r="M161" s="20"/>
      <c r="N161" s="20"/>
    </row>
    <row r="162" spans="1:14">
      <c r="A162" s="20">
        <v>157</v>
      </c>
      <c r="B162" s="21" t="s">
        <v>5532</v>
      </c>
      <c r="C162" s="21" t="s">
        <v>18</v>
      </c>
      <c r="D162" s="21" t="s">
        <v>5533</v>
      </c>
      <c r="E162" s="22" t="s">
        <v>5534</v>
      </c>
      <c r="F162" s="22"/>
      <c r="G162" s="21">
        <v>3.77</v>
      </c>
      <c r="H162" s="24"/>
      <c r="I162" s="24">
        <f t="shared" si="9"/>
        <v>3.77</v>
      </c>
      <c r="J162" s="20" t="s">
        <v>5072</v>
      </c>
      <c r="K162" s="24">
        <f t="shared" si="7"/>
        <v>11.31</v>
      </c>
      <c r="L162" s="29">
        <f t="shared" si="8"/>
        <v>56.55</v>
      </c>
      <c r="M162" s="20"/>
      <c r="N162" s="20"/>
    </row>
    <row r="163" spans="1:14">
      <c r="A163" s="20">
        <v>158</v>
      </c>
      <c r="B163" s="21" t="s">
        <v>5535</v>
      </c>
      <c r="C163" s="21" t="s">
        <v>18</v>
      </c>
      <c r="D163" s="21" t="s">
        <v>5536</v>
      </c>
      <c r="E163" s="22" t="s">
        <v>5537</v>
      </c>
      <c r="F163" s="22"/>
      <c r="G163" s="21">
        <v>2.02</v>
      </c>
      <c r="H163" s="24"/>
      <c r="I163" s="24">
        <f t="shared" si="9"/>
        <v>2.02</v>
      </c>
      <c r="J163" s="20" t="s">
        <v>5072</v>
      </c>
      <c r="K163" s="24">
        <f t="shared" si="7"/>
        <v>6.06</v>
      </c>
      <c r="L163" s="29">
        <f t="shared" si="8"/>
        <v>30.3</v>
      </c>
      <c r="M163" s="20"/>
      <c r="N163" s="20"/>
    </row>
    <row r="164" spans="1:14">
      <c r="A164" s="20">
        <v>159</v>
      </c>
      <c r="B164" s="21" t="s">
        <v>5538</v>
      </c>
      <c r="C164" s="21" t="s">
        <v>18</v>
      </c>
      <c r="D164" s="21" t="s">
        <v>5539</v>
      </c>
      <c r="E164" s="22" t="s">
        <v>5540</v>
      </c>
      <c r="F164" s="22"/>
      <c r="G164" s="21">
        <v>2.36</v>
      </c>
      <c r="H164" s="24"/>
      <c r="I164" s="24">
        <f t="shared" si="9"/>
        <v>2.36</v>
      </c>
      <c r="J164" s="20" t="s">
        <v>5072</v>
      </c>
      <c r="K164" s="24">
        <f t="shared" si="7"/>
        <v>7.08</v>
      </c>
      <c r="L164" s="29">
        <f t="shared" si="8"/>
        <v>35.4</v>
      </c>
      <c r="M164" s="20"/>
      <c r="N164" s="20"/>
    </row>
    <row r="165" spans="1:14">
      <c r="A165" s="20">
        <v>160</v>
      </c>
      <c r="B165" s="21" t="s">
        <v>5541</v>
      </c>
      <c r="C165" s="21" t="s">
        <v>18</v>
      </c>
      <c r="D165" s="21" t="s">
        <v>5542</v>
      </c>
      <c r="E165" s="22" t="s">
        <v>5543</v>
      </c>
      <c r="F165" s="22"/>
      <c r="G165" s="21">
        <v>1.61</v>
      </c>
      <c r="H165" s="24"/>
      <c r="I165" s="24">
        <f t="shared" si="9"/>
        <v>1.61</v>
      </c>
      <c r="J165" s="20" t="s">
        <v>5072</v>
      </c>
      <c r="K165" s="24">
        <f t="shared" si="7"/>
        <v>4.83</v>
      </c>
      <c r="L165" s="29">
        <f t="shared" si="8"/>
        <v>24.15</v>
      </c>
      <c r="M165" s="20"/>
      <c r="N165" s="20"/>
    </row>
    <row r="166" spans="1:14">
      <c r="A166" s="20">
        <v>161</v>
      </c>
      <c r="B166" s="21" t="s">
        <v>5544</v>
      </c>
      <c r="C166" s="21" t="s">
        <v>18</v>
      </c>
      <c r="D166" s="21" t="s">
        <v>5545</v>
      </c>
      <c r="E166" s="22" t="s">
        <v>5546</v>
      </c>
      <c r="F166" s="22"/>
      <c r="G166" s="21">
        <v>1.27</v>
      </c>
      <c r="H166" s="24"/>
      <c r="I166" s="24">
        <f t="shared" si="9"/>
        <v>1.27</v>
      </c>
      <c r="J166" s="20" t="s">
        <v>5072</v>
      </c>
      <c r="K166" s="24">
        <f t="shared" si="7"/>
        <v>3.81</v>
      </c>
      <c r="L166" s="29">
        <f t="shared" si="8"/>
        <v>19.05</v>
      </c>
      <c r="M166" s="20"/>
      <c r="N166" s="20"/>
    </row>
    <row r="167" spans="1:14">
      <c r="A167" s="20">
        <v>162</v>
      </c>
      <c r="B167" s="21" t="s">
        <v>5547</v>
      </c>
      <c r="C167" s="21" t="s">
        <v>18</v>
      </c>
      <c r="D167" s="21" t="s">
        <v>5548</v>
      </c>
      <c r="E167" s="22" t="s">
        <v>5549</v>
      </c>
      <c r="F167" s="22"/>
      <c r="G167" s="21">
        <v>1.96</v>
      </c>
      <c r="H167" s="24"/>
      <c r="I167" s="24">
        <f t="shared" si="9"/>
        <v>1.96</v>
      </c>
      <c r="J167" s="20" t="s">
        <v>5072</v>
      </c>
      <c r="K167" s="24">
        <f t="shared" si="7"/>
        <v>5.88</v>
      </c>
      <c r="L167" s="29">
        <f t="shared" si="8"/>
        <v>29.4</v>
      </c>
      <c r="M167" s="20"/>
      <c r="N167" s="20"/>
    </row>
    <row r="168" spans="1:14">
      <c r="A168" s="20">
        <v>163</v>
      </c>
      <c r="B168" s="21" t="s">
        <v>5550</v>
      </c>
      <c r="C168" s="21" t="s">
        <v>18</v>
      </c>
      <c r="D168" s="21" t="s">
        <v>5551</v>
      </c>
      <c r="E168" s="22" t="s">
        <v>5552</v>
      </c>
      <c r="F168" s="22"/>
      <c r="G168" s="21">
        <v>5.09</v>
      </c>
      <c r="H168" s="24"/>
      <c r="I168" s="24">
        <f t="shared" si="9"/>
        <v>5.09</v>
      </c>
      <c r="J168" s="20" t="s">
        <v>5072</v>
      </c>
      <c r="K168" s="24">
        <f t="shared" si="7"/>
        <v>15.27</v>
      </c>
      <c r="L168" s="29">
        <f t="shared" si="8"/>
        <v>76.35</v>
      </c>
      <c r="M168" s="20"/>
      <c r="N168" s="20"/>
    </row>
    <row r="169" spans="1:14">
      <c r="A169" s="20">
        <v>164</v>
      </c>
      <c r="B169" s="21" t="s">
        <v>5553</v>
      </c>
      <c r="C169" s="21" t="s">
        <v>18</v>
      </c>
      <c r="D169" s="21" t="s">
        <v>5554</v>
      </c>
      <c r="E169" s="22" t="s">
        <v>5555</v>
      </c>
      <c r="F169" s="22"/>
      <c r="G169" s="21">
        <v>1.22</v>
      </c>
      <c r="H169" s="24"/>
      <c r="I169" s="24">
        <f t="shared" si="9"/>
        <v>1.22</v>
      </c>
      <c r="J169" s="20" t="s">
        <v>5072</v>
      </c>
      <c r="K169" s="24">
        <f t="shared" si="7"/>
        <v>3.66</v>
      </c>
      <c r="L169" s="29">
        <f t="shared" si="8"/>
        <v>18.3</v>
      </c>
      <c r="M169" s="20"/>
      <c r="N169" s="20"/>
    </row>
    <row r="170" spans="1:14">
      <c r="A170" s="20">
        <v>165</v>
      </c>
      <c r="B170" s="21" t="s">
        <v>5556</v>
      </c>
      <c r="C170" s="21" t="s">
        <v>18</v>
      </c>
      <c r="D170" s="21" t="s">
        <v>5557</v>
      </c>
      <c r="E170" s="22" t="s">
        <v>5558</v>
      </c>
      <c r="F170" s="22"/>
      <c r="G170" s="21">
        <v>1.44</v>
      </c>
      <c r="H170" s="24"/>
      <c r="I170" s="24">
        <f t="shared" si="9"/>
        <v>1.44</v>
      </c>
      <c r="J170" s="20" t="s">
        <v>5072</v>
      </c>
      <c r="K170" s="24">
        <f t="shared" si="7"/>
        <v>4.32</v>
      </c>
      <c r="L170" s="29">
        <f t="shared" si="8"/>
        <v>21.6</v>
      </c>
      <c r="M170" s="20"/>
      <c r="N170" s="20"/>
    </row>
    <row r="171" spans="1:14">
      <c r="A171" s="20">
        <v>166</v>
      </c>
      <c r="B171" s="21" t="s">
        <v>5559</v>
      </c>
      <c r="C171" s="21" t="s">
        <v>18</v>
      </c>
      <c r="D171" s="21" t="s">
        <v>5560</v>
      </c>
      <c r="E171" s="22" t="s">
        <v>5561</v>
      </c>
      <c r="F171" s="22"/>
      <c r="G171" s="21">
        <v>3.21</v>
      </c>
      <c r="H171" s="24"/>
      <c r="I171" s="24">
        <f t="shared" si="9"/>
        <v>3.21</v>
      </c>
      <c r="J171" s="20" t="s">
        <v>5072</v>
      </c>
      <c r="K171" s="24">
        <f t="shared" si="7"/>
        <v>9.63</v>
      </c>
      <c r="L171" s="29">
        <f t="shared" si="8"/>
        <v>48.15</v>
      </c>
      <c r="M171" s="20"/>
      <c r="N171" s="20"/>
    </row>
    <row r="172" spans="1:14">
      <c r="A172" s="20">
        <v>167</v>
      </c>
      <c r="B172" s="21" t="s">
        <v>5562</v>
      </c>
      <c r="C172" s="21" t="s">
        <v>18</v>
      </c>
      <c r="D172" s="21" t="s">
        <v>5563</v>
      </c>
      <c r="E172" s="22" t="s">
        <v>5564</v>
      </c>
      <c r="F172" s="22"/>
      <c r="G172" s="21">
        <v>2.3</v>
      </c>
      <c r="H172" s="24"/>
      <c r="I172" s="24">
        <f t="shared" si="9"/>
        <v>2.3</v>
      </c>
      <c r="J172" s="20" t="s">
        <v>5072</v>
      </c>
      <c r="K172" s="24">
        <f t="shared" si="7"/>
        <v>6.9</v>
      </c>
      <c r="L172" s="29">
        <f t="shared" si="8"/>
        <v>34.5</v>
      </c>
      <c r="M172" s="20"/>
      <c r="N172" s="20"/>
    </row>
    <row r="173" spans="1:14">
      <c r="A173" s="20">
        <v>168</v>
      </c>
      <c r="B173" s="21" t="s">
        <v>5565</v>
      </c>
      <c r="C173" s="21" t="s">
        <v>18</v>
      </c>
      <c r="D173" s="21" t="s">
        <v>5566</v>
      </c>
      <c r="E173" s="22" t="s">
        <v>5567</v>
      </c>
      <c r="F173" s="22"/>
      <c r="G173" s="21">
        <v>1.95</v>
      </c>
      <c r="H173" s="24"/>
      <c r="I173" s="24">
        <f t="shared" si="9"/>
        <v>1.95</v>
      </c>
      <c r="J173" s="20" t="s">
        <v>5072</v>
      </c>
      <c r="K173" s="24">
        <f t="shared" si="7"/>
        <v>5.85</v>
      </c>
      <c r="L173" s="29">
        <f t="shared" si="8"/>
        <v>29.25</v>
      </c>
      <c r="M173" s="20"/>
      <c r="N173" s="20"/>
    </row>
    <row r="174" spans="1:14">
      <c r="A174" s="20">
        <v>169</v>
      </c>
      <c r="B174" s="21" t="s">
        <v>5568</v>
      </c>
      <c r="C174" s="21" t="s">
        <v>18</v>
      </c>
      <c r="D174" s="21" t="s">
        <v>5569</v>
      </c>
      <c r="E174" s="22" t="s">
        <v>5570</v>
      </c>
      <c r="F174" s="22"/>
      <c r="G174" s="21">
        <v>2</v>
      </c>
      <c r="H174" s="24"/>
      <c r="I174" s="24">
        <f t="shared" si="9"/>
        <v>2</v>
      </c>
      <c r="J174" s="20" t="s">
        <v>5072</v>
      </c>
      <c r="K174" s="24">
        <f t="shared" si="7"/>
        <v>6</v>
      </c>
      <c r="L174" s="29">
        <f t="shared" si="8"/>
        <v>30</v>
      </c>
      <c r="M174" s="20"/>
      <c r="N174" s="20"/>
    </row>
    <row r="175" spans="1:14">
      <c r="A175" s="20">
        <v>170</v>
      </c>
      <c r="B175" s="21" t="s">
        <v>5571</v>
      </c>
      <c r="C175" s="21" t="s">
        <v>18</v>
      </c>
      <c r="D175" s="21" t="s">
        <v>5572</v>
      </c>
      <c r="E175" s="22" t="s">
        <v>5573</v>
      </c>
      <c r="F175" s="22"/>
      <c r="G175" s="21">
        <v>2.13</v>
      </c>
      <c r="H175" s="24"/>
      <c r="I175" s="24">
        <f t="shared" si="9"/>
        <v>2.13</v>
      </c>
      <c r="J175" s="20" t="s">
        <v>5072</v>
      </c>
      <c r="K175" s="24">
        <f t="shared" si="7"/>
        <v>6.39</v>
      </c>
      <c r="L175" s="29">
        <f t="shared" si="8"/>
        <v>31.95</v>
      </c>
      <c r="M175" s="20"/>
      <c r="N175" s="20"/>
    </row>
    <row r="176" spans="1:14">
      <c r="A176" s="20">
        <v>171</v>
      </c>
      <c r="B176" s="21" t="s">
        <v>5574</v>
      </c>
      <c r="C176" s="21" t="s">
        <v>18</v>
      </c>
      <c r="D176" s="21" t="s">
        <v>5575</v>
      </c>
      <c r="E176" s="22" t="s">
        <v>5576</v>
      </c>
      <c r="F176" s="22"/>
      <c r="G176" s="21">
        <v>1.25</v>
      </c>
      <c r="H176" s="24"/>
      <c r="I176" s="24">
        <f t="shared" si="9"/>
        <v>1.25</v>
      </c>
      <c r="J176" s="20" t="s">
        <v>5072</v>
      </c>
      <c r="K176" s="24">
        <f t="shared" si="7"/>
        <v>3.75</v>
      </c>
      <c r="L176" s="29">
        <f t="shared" si="8"/>
        <v>18.75</v>
      </c>
      <c r="M176" s="20"/>
      <c r="N176" s="20"/>
    </row>
    <row r="177" spans="1:14">
      <c r="A177" s="20">
        <v>172</v>
      </c>
      <c r="B177" s="21" t="s">
        <v>5577</v>
      </c>
      <c r="C177" s="21" t="s">
        <v>18</v>
      </c>
      <c r="D177" s="21" t="s">
        <v>5578</v>
      </c>
      <c r="E177" s="22" t="s">
        <v>5579</v>
      </c>
      <c r="F177" s="22"/>
      <c r="G177" s="21">
        <v>1.78</v>
      </c>
      <c r="H177" s="24"/>
      <c r="I177" s="24">
        <f t="shared" si="9"/>
        <v>1.78</v>
      </c>
      <c r="J177" s="20" t="s">
        <v>5072</v>
      </c>
      <c r="K177" s="24">
        <f t="shared" si="7"/>
        <v>5.34</v>
      </c>
      <c r="L177" s="29">
        <f t="shared" si="8"/>
        <v>26.7</v>
      </c>
      <c r="M177" s="20"/>
      <c r="N177" s="20"/>
    </row>
    <row r="178" spans="1:14">
      <c r="A178" s="20">
        <v>173</v>
      </c>
      <c r="B178" s="21" t="s">
        <v>5580</v>
      </c>
      <c r="C178" s="21" t="s">
        <v>18</v>
      </c>
      <c r="D178" s="21" t="s">
        <v>5581</v>
      </c>
      <c r="E178" s="22" t="s">
        <v>5582</v>
      </c>
      <c r="F178" s="22"/>
      <c r="G178" s="21">
        <v>2.42</v>
      </c>
      <c r="H178" s="24"/>
      <c r="I178" s="24">
        <f t="shared" si="9"/>
        <v>2.42</v>
      </c>
      <c r="J178" s="20" t="s">
        <v>5072</v>
      </c>
      <c r="K178" s="24">
        <f t="shared" si="7"/>
        <v>7.26</v>
      </c>
      <c r="L178" s="29">
        <f t="shared" si="8"/>
        <v>36.3</v>
      </c>
      <c r="M178" s="20"/>
      <c r="N178" s="20"/>
    </row>
    <row r="179" spans="1:14">
      <c r="A179" s="20">
        <v>174</v>
      </c>
      <c r="B179" s="21" t="s">
        <v>5583</v>
      </c>
      <c r="C179" s="21" t="s">
        <v>18</v>
      </c>
      <c r="D179" s="21" t="s">
        <v>5584</v>
      </c>
      <c r="E179" s="22" t="s">
        <v>5585</v>
      </c>
      <c r="F179" s="22"/>
      <c r="G179" s="21">
        <v>3.54</v>
      </c>
      <c r="H179" s="24"/>
      <c r="I179" s="24">
        <f t="shared" si="9"/>
        <v>3.54</v>
      </c>
      <c r="J179" s="20" t="s">
        <v>5072</v>
      </c>
      <c r="K179" s="24">
        <f t="shared" si="7"/>
        <v>10.62</v>
      </c>
      <c r="L179" s="29">
        <f t="shared" si="8"/>
        <v>53.1</v>
      </c>
      <c r="M179" s="20"/>
      <c r="N179" s="20"/>
    </row>
    <row r="180" spans="1:14">
      <c r="A180" s="20">
        <v>175</v>
      </c>
      <c r="B180" s="21" t="s">
        <v>5586</v>
      </c>
      <c r="C180" s="21" t="s">
        <v>18</v>
      </c>
      <c r="D180" s="21" t="s">
        <v>5587</v>
      </c>
      <c r="E180" s="22" t="s">
        <v>5588</v>
      </c>
      <c r="F180" s="22"/>
      <c r="G180" s="21">
        <v>4.38</v>
      </c>
      <c r="H180" s="24"/>
      <c r="I180" s="24">
        <f t="shared" si="9"/>
        <v>4.38</v>
      </c>
      <c r="J180" s="20" t="s">
        <v>5072</v>
      </c>
      <c r="K180" s="24">
        <f t="shared" si="7"/>
        <v>13.14</v>
      </c>
      <c r="L180" s="29">
        <f t="shared" si="8"/>
        <v>65.7</v>
      </c>
      <c r="M180" s="20"/>
      <c r="N180" s="20"/>
    </row>
    <row r="181" spans="1:14">
      <c r="A181" s="20">
        <v>176</v>
      </c>
      <c r="B181" s="21" t="s">
        <v>5589</v>
      </c>
      <c r="C181" s="21" t="s">
        <v>18</v>
      </c>
      <c r="D181" s="21" t="s">
        <v>5590</v>
      </c>
      <c r="E181" s="22" t="s">
        <v>5591</v>
      </c>
      <c r="F181" s="22"/>
      <c r="G181" s="21">
        <v>2.44</v>
      </c>
      <c r="H181" s="24"/>
      <c r="I181" s="24">
        <f t="shared" si="9"/>
        <v>2.44</v>
      </c>
      <c r="J181" s="20" t="s">
        <v>5072</v>
      </c>
      <c r="K181" s="24">
        <f t="shared" si="7"/>
        <v>7.32</v>
      </c>
      <c r="L181" s="29">
        <f t="shared" si="8"/>
        <v>36.6</v>
      </c>
      <c r="M181" s="20"/>
      <c r="N181" s="20"/>
    </row>
    <row r="182" spans="1:14">
      <c r="A182" s="20">
        <v>177</v>
      </c>
      <c r="B182" s="21" t="s">
        <v>5592</v>
      </c>
      <c r="C182" s="21" t="s">
        <v>18</v>
      </c>
      <c r="D182" s="21" t="s">
        <v>5593</v>
      </c>
      <c r="E182" s="22" t="s">
        <v>5594</v>
      </c>
      <c r="F182" s="22"/>
      <c r="G182" s="21">
        <v>3.01</v>
      </c>
      <c r="H182" s="24"/>
      <c r="I182" s="24">
        <f t="shared" si="9"/>
        <v>3.01</v>
      </c>
      <c r="J182" s="20" t="s">
        <v>5072</v>
      </c>
      <c r="K182" s="24">
        <f t="shared" si="7"/>
        <v>9.03</v>
      </c>
      <c r="L182" s="29">
        <f t="shared" si="8"/>
        <v>45.15</v>
      </c>
      <c r="M182" s="20"/>
      <c r="N182" s="20"/>
    </row>
    <row r="183" spans="1:14">
      <c r="A183" s="20">
        <v>178</v>
      </c>
      <c r="B183" s="21" t="s">
        <v>5595</v>
      </c>
      <c r="C183" s="21" t="s">
        <v>18</v>
      </c>
      <c r="D183" s="21" t="s">
        <v>5596</v>
      </c>
      <c r="E183" s="22" t="s">
        <v>5597</v>
      </c>
      <c r="F183" s="22"/>
      <c r="G183" s="21">
        <v>2.7</v>
      </c>
      <c r="H183" s="24"/>
      <c r="I183" s="24">
        <f t="shared" si="9"/>
        <v>2.7</v>
      </c>
      <c r="J183" s="20" t="s">
        <v>5072</v>
      </c>
      <c r="K183" s="24">
        <f t="shared" si="7"/>
        <v>8.1</v>
      </c>
      <c r="L183" s="29">
        <f t="shared" si="8"/>
        <v>40.5</v>
      </c>
      <c r="M183" s="20"/>
      <c r="N183" s="20"/>
    </row>
    <row r="184" spans="1:14">
      <c r="A184" s="20">
        <v>179</v>
      </c>
      <c r="B184" s="21" t="s">
        <v>5598</v>
      </c>
      <c r="C184" s="21" t="s">
        <v>18</v>
      </c>
      <c r="D184" s="21" t="s">
        <v>5599</v>
      </c>
      <c r="E184" s="22" t="s">
        <v>5600</v>
      </c>
      <c r="F184" s="22"/>
      <c r="G184" s="21">
        <v>4.62</v>
      </c>
      <c r="H184" s="24"/>
      <c r="I184" s="24">
        <f t="shared" si="9"/>
        <v>4.62</v>
      </c>
      <c r="J184" s="20" t="s">
        <v>5072</v>
      </c>
      <c r="K184" s="24">
        <f t="shared" si="7"/>
        <v>13.86</v>
      </c>
      <c r="L184" s="29">
        <f t="shared" si="8"/>
        <v>69.3</v>
      </c>
      <c r="M184" s="20"/>
      <c r="N184" s="20"/>
    </row>
    <row r="185" spans="1:14">
      <c r="A185" s="20">
        <v>180</v>
      </c>
      <c r="B185" s="21" t="s">
        <v>5601</v>
      </c>
      <c r="C185" s="21" t="s">
        <v>18</v>
      </c>
      <c r="D185" s="21" t="s">
        <v>5602</v>
      </c>
      <c r="E185" s="22" t="s">
        <v>5603</v>
      </c>
      <c r="F185" s="22"/>
      <c r="G185" s="21">
        <v>4.8</v>
      </c>
      <c r="H185" s="24"/>
      <c r="I185" s="24">
        <f t="shared" si="9"/>
        <v>4.8</v>
      </c>
      <c r="J185" s="20" t="s">
        <v>5072</v>
      </c>
      <c r="K185" s="24">
        <f t="shared" si="7"/>
        <v>14.4</v>
      </c>
      <c r="L185" s="29">
        <f t="shared" si="8"/>
        <v>72</v>
      </c>
      <c r="M185" s="20"/>
      <c r="N185" s="20"/>
    </row>
    <row r="186" spans="1:14">
      <c r="A186" s="20">
        <v>181</v>
      </c>
      <c r="B186" s="21" t="s">
        <v>5604</v>
      </c>
      <c r="C186" s="21" t="s">
        <v>18</v>
      </c>
      <c r="D186" s="21" t="s">
        <v>5605</v>
      </c>
      <c r="E186" s="22" t="s">
        <v>5606</v>
      </c>
      <c r="F186" s="22"/>
      <c r="G186" s="21">
        <v>2.7</v>
      </c>
      <c r="H186" s="24"/>
      <c r="I186" s="24">
        <f t="shared" si="9"/>
        <v>2.7</v>
      </c>
      <c r="J186" s="20" t="s">
        <v>5072</v>
      </c>
      <c r="K186" s="24">
        <f t="shared" si="7"/>
        <v>8.1</v>
      </c>
      <c r="L186" s="29">
        <f t="shared" si="8"/>
        <v>40.5</v>
      </c>
      <c r="M186" s="20"/>
      <c r="N186" s="20"/>
    </row>
    <row r="187" spans="1:14">
      <c r="A187" s="20">
        <v>182</v>
      </c>
      <c r="B187" s="21" t="s">
        <v>5607</v>
      </c>
      <c r="C187" s="21" t="s">
        <v>18</v>
      </c>
      <c r="D187" s="21" t="s">
        <v>5608</v>
      </c>
      <c r="E187" s="22" t="s">
        <v>5609</v>
      </c>
      <c r="F187" s="22"/>
      <c r="G187" s="21">
        <v>3.48</v>
      </c>
      <c r="H187" s="24"/>
      <c r="I187" s="24">
        <f t="shared" si="9"/>
        <v>3.48</v>
      </c>
      <c r="J187" s="20" t="s">
        <v>5072</v>
      </c>
      <c r="K187" s="24">
        <f t="shared" si="7"/>
        <v>10.44</v>
      </c>
      <c r="L187" s="29">
        <f t="shared" si="8"/>
        <v>52.2</v>
      </c>
      <c r="M187" s="20"/>
      <c r="N187" s="20"/>
    </row>
    <row r="188" spans="1:14">
      <c r="A188" s="20">
        <v>183</v>
      </c>
      <c r="B188" s="21" t="s">
        <v>5610</v>
      </c>
      <c r="C188" s="21" t="s">
        <v>18</v>
      </c>
      <c r="D188" s="21" t="s">
        <v>5611</v>
      </c>
      <c r="E188" s="22" t="s">
        <v>5612</v>
      </c>
      <c r="F188" s="22"/>
      <c r="G188" s="21">
        <v>4.64</v>
      </c>
      <c r="H188" s="24"/>
      <c r="I188" s="24">
        <f t="shared" si="9"/>
        <v>4.64</v>
      </c>
      <c r="J188" s="20" t="s">
        <v>5072</v>
      </c>
      <c r="K188" s="24">
        <f t="shared" si="7"/>
        <v>13.92</v>
      </c>
      <c r="L188" s="29">
        <f t="shared" si="8"/>
        <v>69.6</v>
      </c>
      <c r="M188" s="20"/>
      <c r="N188" s="20"/>
    </row>
    <row r="189" spans="1:14">
      <c r="A189" s="20">
        <v>184</v>
      </c>
      <c r="B189" s="21" t="s">
        <v>5613</v>
      </c>
      <c r="C189" s="21" t="s">
        <v>18</v>
      </c>
      <c r="D189" s="21" t="s">
        <v>5614</v>
      </c>
      <c r="E189" s="22" t="s">
        <v>5615</v>
      </c>
      <c r="F189" s="22"/>
      <c r="G189" s="21">
        <v>3.1</v>
      </c>
      <c r="H189" s="24"/>
      <c r="I189" s="24">
        <f t="shared" si="9"/>
        <v>3.1</v>
      </c>
      <c r="J189" s="20" t="s">
        <v>5072</v>
      </c>
      <c r="K189" s="24">
        <f t="shared" si="7"/>
        <v>9.3</v>
      </c>
      <c r="L189" s="29">
        <f t="shared" si="8"/>
        <v>46.5</v>
      </c>
      <c r="M189" s="20"/>
      <c r="N189" s="20"/>
    </row>
    <row r="190" spans="1:14">
      <c r="A190" s="20">
        <v>185</v>
      </c>
      <c r="B190" s="21" t="s">
        <v>5616</v>
      </c>
      <c r="C190" s="21" t="s">
        <v>18</v>
      </c>
      <c r="D190" s="21" t="s">
        <v>5617</v>
      </c>
      <c r="E190" s="22" t="s">
        <v>5618</v>
      </c>
      <c r="F190" s="22"/>
      <c r="G190" s="21">
        <v>2.22</v>
      </c>
      <c r="H190" s="24"/>
      <c r="I190" s="24">
        <f t="shared" si="9"/>
        <v>2.22</v>
      </c>
      <c r="J190" s="20" t="s">
        <v>5072</v>
      </c>
      <c r="K190" s="24">
        <f t="shared" si="7"/>
        <v>6.66</v>
      </c>
      <c r="L190" s="29">
        <f t="shared" si="8"/>
        <v>33.3</v>
      </c>
      <c r="M190" s="20"/>
      <c r="N190" s="20"/>
    </row>
    <row r="191" spans="1:14">
      <c r="A191" s="20">
        <v>186</v>
      </c>
      <c r="B191" s="21" t="s">
        <v>5619</v>
      </c>
      <c r="C191" s="21" t="s">
        <v>18</v>
      </c>
      <c r="D191" s="21" t="s">
        <v>5620</v>
      </c>
      <c r="E191" s="22" t="s">
        <v>3522</v>
      </c>
      <c r="F191" s="22"/>
      <c r="G191" s="21">
        <v>1.11</v>
      </c>
      <c r="H191" s="24"/>
      <c r="I191" s="24">
        <f t="shared" si="9"/>
        <v>1.11</v>
      </c>
      <c r="J191" s="20" t="s">
        <v>5072</v>
      </c>
      <c r="K191" s="24">
        <f t="shared" si="7"/>
        <v>3.33</v>
      </c>
      <c r="L191" s="29">
        <f t="shared" si="8"/>
        <v>16.65</v>
      </c>
      <c r="M191" s="20"/>
      <c r="N191" s="20"/>
    </row>
    <row r="192" spans="1:14">
      <c r="A192" s="20">
        <v>187</v>
      </c>
      <c r="B192" s="21" t="s">
        <v>5621</v>
      </c>
      <c r="C192" s="21" t="s">
        <v>18</v>
      </c>
      <c r="D192" s="21" t="s">
        <v>5622</v>
      </c>
      <c r="E192" s="22" t="s">
        <v>5623</v>
      </c>
      <c r="F192" s="22"/>
      <c r="G192" s="21">
        <v>5.13</v>
      </c>
      <c r="H192" s="24"/>
      <c r="I192" s="24">
        <f t="shared" si="9"/>
        <v>5.13</v>
      </c>
      <c r="J192" s="20" t="s">
        <v>5072</v>
      </c>
      <c r="K192" s="24">
        <f t="shared" si="7"/>
        <v>15.39</v>
      </c>
      <c r="L192" s="29">
        <f t="shared" si="8"/>
        <v>76.95</v>
      </c>
      <c r="M192" s="20"/>
      <c r="N192" s="20"/>
    </row>
    <row r="193" spans="1:14">
      <c r="A193" s="20">
        <v>188</v>
      </c>
      <c r="B193" s="21" t="s">
        <v>5624</v>
      </c>
      <c r="C193" s="21" t="s">
        <v>18</v>
      </c>
      <c r="D193" s="21" t="s">
        <v>5625</v>
      </c>
      <c r="E193" s="22" t="s">
        <v>5626</v>
      </c>
      <c r="F193" s="22"/>
      <c r="G193" s="21">
        <v>5.47</v>
      </c>
      <c r="H193" s="24"/>
      <c r="I193" s="24">
        <f t="shared" si="9"/>
        <v>5.47</v>
      </c>
      <c r="J193" s="20" t="s">
        <v>5072</v>
      </c>
      <c r="K193" s="24">
        <f t="shared" si="7"/>
        <v>16.41</v>
      </c>
      <c r="L193" s="29">
        <f t="shared" si="8"/>
        <v>82.05</v>
      </c>
      <c r="M193" s="20"/>
      <c r="N193" s="20"/>
    </row>
    <row r="194" spans="1:14">
      <c r="A194" s="20">
        <v>189</v>
      </c>
      <c r="B194" s="21" t="s">
        <v>5627</v>
      </c>
      <c r="C194" s="21" t="s">
        <v>18</v>
      </c>
      <c r="D194" s="21" t="s">
        <v>5628</v>
      </c>
      <c r="E194" s="22" t="s">
        <v>5629</v>
      </c>
      <c r="F194" s="22"/>
      <c r="G194" s="21">
        <v>0.97</v>
      </c>
      <c r="H194" s="24"/>
      <c r="I194" s="24">
        <f t="shared" si="9"/>
        <v>0.97</v>
      </c>
      <c r="J194" s="20" t="s">
        <v>5072</v>
      </c>
      <c r="K194" s="24">
        <f t="shared" si="7"/>
        <v>2.91</v>
      </c>
      <c r="L194" s="29">
        <f t="shared" si="8"/>
        <v>14.55</v>
      </c>
      <c r="M194" s="20"/>
      <c r="N194" s="20"/>
    </row>
    <row r="195" spans="1:14">
      <c r="A195" s="20">
        <v>190</v>
      </c>
      <c r="B195" s="21" t="s">
        <v>5630</v>
      </c>
      <c r="C195" s="21" t="s">
        <v>18</v>
      </c>
      <c r="D195" s="21" t="s">
        <v>5631</v>
      </c>
      <c r="E195" s="22" t="s">
        <v>5632</v>
      </c>
      <c r="F195" s="22"/>
      <c r="G195" s="21">
        <v>2.02</v>
      </c>
      <c r="H195" s="24"/>
      <c r="I195" s="24">
        <f t="shared" si="9"/>
        <v>2.02</v>
      </c>
      <c r="J195" s="20" t="s">
        <v>5072</v>
      </c>
      <c r="K195" s="24">
        <f t="shared" si="7"/>
        <v>6.06</v>
      </c>
      <c r="L195" s="29">
        <f t="shared" si="8"/>
        <v>30.3</v>
      </c>
      <c r="M195" s="20"/>
      <c r="N195" s="20"/>
    </row>
    <row r="196" spans="1:14">
      <c r="A196" s="20">
        <v>191</v>
      </c>
      <c r="B196" s="21" t="s">
        <v>5633</v>
      </c>
      <c r="C196" s="21" t="s">
        <v>18</v>
      </c>
      <c r="D196" s="21" t="s">
        <v>5634</v>
      </c>
      <c r="E196" s="22" t="s">
        <v>5635</v>
      </c>
      <c r="F196" s="22"/>
      <c r="G196" s="21">
        <v>2.32</v>
      </c>
      <c r="H196" s="24"/>
      <c r="I196" s="24">
        <f t="shared" si="9"/>
        <v>2.32</v>
      </c>
      <c r="J196" s="20" t="s">
        <v>5072</v>
      </c>
      <c r="K196" s="24">
        <f t="shared" si="7"/>
        <v>6.96</v>
      </c>
      <c r="L196" s="29">
        <f t="shared" si="8"/>
        <v>34.8</v>
      </c>
      <c r="M196" s="20"/>
      <c r="N196" s="20"/>
    </row>
    <row r="197" spans="1:14">
      <c r="A197" s="20">
        <v>192</v>
      </c>
      <c r="B197" s="21" t="s">
        <v>5636</v>
      </c>
      <c r="C197" s="21" t="s">
        <v>18</v>
      </c>
      <c r="D197" s="21" t="s">
        <v>5637</v>
      </c>
      <c r="E197" s="22" t="s">
        <v>5638</v>
      </c>
      <c r="F197" s="22"/>
      <c r="G197" s="21">
        <v>6.29</v>
      </c>
      <c r="H197" s="24"/>
      <c r="I197" s="24">
        <f t="shared" ref="I197:I247" si="10">G197</f>
        <v>6.29</v>
      </c>
      <c r="J197" s="20" t="s">
        <v>5072</v>
      </c>
      <c r="K197" s="24">
        <f t="shared" si="7"/>
        <v>18.87</v>
      </c>
      <c r="L197" s="29">
        <f t="shared" si="8"/>
        <v>94.35</v>
      </c>
      <c r="M197" s="20"/>
      <c r="N197" s="20"/>
    </row>
    <row r="198" spans="1:14">
      <c r="A198" s="20">
        <v>193</v>
      </c>
      <c r="B198" s="21" t="s">
        <v>5639</v>
      </c>
      <c r="C198" s="21" t="s">
        <v>18</v>
      </c>
      <c r="D198" s="21" t="s">
        <v>5640</v>
      </c>
      <c r="E198" s="22" t="s">
        <v>5641</v>
      </c>
      <c r="F198" s="22"/>
      <c r="G198" s="21">
        <v>3.07</v>
      </c>
      <c r="H198" s="24"/>
      <c r="I198" s="24">
        <f t="shared" si="10"/>
        <v>3.07</v>
      </c>
      <c r="J198" s="20" t="s">
        <v>5072</v>
      </c>
      <c r="K198" s="24">
        <f t="shared" si="7"/>
        <v>9.21</v>
      </c>
      <c r="L198" s="29">
        <f t="shared" si="8"/>
        <v>46.05</v>
      </c>
      <c r="M198" s="20"/>
      <c r="N198" s="20"/>
    </row>
    <row r="199" spans="1:14">
      <c r="A199" s="20">
        <v>194</v>
      </c>
      <c r="B199" s="21" t="s">
        <v>5392</v>
      </c>
      <c r="C199" s="21" t="s">
        <v>18</v>
      </c>
      <c r="D199" s="21" t="s">
        <v>5642</v>
      </c>
      <c r="E199" s="22" t="s">
        <v>5643</v>
      </c>
      <c r="F199" s="22"/>
      <c r="G199" s="21">
        <v>1.97</v>
      </c>
      <c r="H199" s="24"/>
      <c r="I199" s="24">
        <f t="shared" si="10"/>
        <v>1.97</v>
      </c>
      <c r="J199" s="20" t="s">
        <v>5072</v>
      </c>
      <c r="K199" s="24">
        <f t="shared" ref="K199:K262" si="11">I199*3</f>
        <v>5.91</v>
      </c>
      <c r="L199" s="29">
        <f t="shared" ref="L199:L262" si="12">I199*15</f>
        <v>29.55</v>
      </c>
      <c r="M199" s="20"/>
      <c r="N199" s="20"/>
    </row>
    <row r="200" spans="1:14">
      <c r="A200" s="20">
        <v>195</v>
      </c>
      <c r="B200" s="21" t="s">
        <v>5644</v>
      </c>
      <c r="C200" s="21" t="s">
        <v>18</v>
      </c>
      <c r="D200" s="21" t="s">
        <v>5645</v>
      </c>
      <c r="E200" s="22" t="s">
        <v>5646</v>
      </c>
      <c r="F200" s="22"/>
      <c r="G200" s="21">
        <v>4.07</v>
      </c>
      <c r="H200" s="24"/>
      <c r="I200" s="24">
        <f t="shared" si="10"/>
        <v>4.07</v>
      </c>
      <c r="J200" s="20" t="s">
        <v>5072</v>
      </c>
      <c r="K200" s="24">
        <f t="shared" si="11"/>
        <v>12.21</v>
      </c>
      <c r="L200" s="29">
        <f t="shared" si="12"/>
        <v>61.05</v>
      </c>
      <c r="M200" s="20"/>
      <c r="N200" s="20"/>
    </row>
    <row r="201" spans="1:14">
      <c r="A201" s="20">
        <v>196</v>
      </c>
      <c r="B201" s="21" t="s">
        <v>5647</v>
      </c>
      <c r="C201" s="21" t="s">
        <v>18</v>
      </c>
      <c r="D201" s="21" t="s">
        <v>5648</v>
      </c>
      <c r="E201" s="22" t="s">
        <v>5649</v>
      </c>
      <c r="F201" s="22"/>
      <c r="G201" s="21">
        <v>1.14</v>
      </c>
      <c r="H201" s="24"/>
      <c r="I201" s="24">
        <f t="shared" si="10"/>
        <v>1.14</v>
      </c>
      <c r="J201" s="20" t="s">
        <v>5072</v>
      </c>
      <c r="K201" s="24">
        <f t="shared" si="11"/>
        <v>3.42</v>
      </c>
      <c r="L201" s="29">
        <f t="shared" si="12"/>
        <v>17.1</v>
      </c>
      <c r="M201" s="20"/>
      <c r="N201" s="20"/>
    </row>
    <row r="202" spans="1:14">
      <c r="A202" s="20">
        <v>197</v>
      </c>
      <c r="B202" s="21" t="s">
        <v>5650</v>
      </c>
      <c r="C202" s="21" t="s">
        <v>100</v>
      </c>
      <c r="D202" s="21" t="s">
        <v>5651</v>
      </c>
      <c r="E202" s="22" t="s">
        <v>5652</v>
      </c>
      <c r="F202" s="22"/>
      <c r="G202" s="21">
        <v>1.39</v>
      </c>
      <c r="H202" s="24"/>
      <c r="I202" s="24">
        <f t="shared" si="10"/>
        <v>1.39</v>
      </c>
      <c r="J202" s="20" t="s">
        <v>5072</v>
      </c>
      <c r="K202" s="24">
        <f t="shared" si="11"/>
        <v>4.17</v>
      </c>
      <c r="L202" s="29">
        <f t="shared" si="12"/>
        <v>20.85</v>
      </c>
      <c r="M202" s="20"/>
      <c r="N202" s="20"/>
    </row>
    <row r="203" spans="1:14">
      <c r="A203" s="20">
        <v>198</v>
      </c>
      <c r="B203" s="21" t="s">
        <v>5653</v>
      </c>
      <c r="C203" s="21" t="s">
        <v>18</v>
      </c>
      <c r="D203" s="21" t="s">
        <v>5654</v>
      </c>
      <c r="E203" s="22" t="s">
        <v>5655</v>
      </c>
      <c r="F203" s="22"/>
      <c r="G203" s="21">
        <v>1.7</v>
      </c>
      <c r="H203" s="24"/>
      <c r="I203" s="24">
        <f t="shared" si="10"/>
        <v>1.7</v>
      </c>
      <c r="J203" s="20" t="s">
        <v>5072</v>
      </c>
      <c r="K203" s="24">
        <f t="shared" si="11"/>
        <v>5.1</v>
      </c>
      <c r="L203" s="29">
        <f t="shared" si="12"/>
        <v>25.5</v>
      </c>
      <c r="M203" s="20"/>
      <c r="N203" s="20"/>
    </row>
    <row r="204" spans="1:14">
      <c r="A204" s="20">
        <v>199</v>
      </c>
      <c r="B204" s="21" t="s">
        <v>5656</v>
      </c>
      <c r="C204" s="21" t="s">
        <v>18</v>
      </c>
      <c r="D204" s="21" t="s">
        <v>5657</v>
      </c>
      <c r="E204" s="22" t="s">
        <v>5658</v>
      </c>
      <c r="F204" s="22"/>
      <c r="G204" s="21">
        <v>1.48</v>
      </c>
      <c r="H204" s="24"/>
      <c r="I204" s="24">
        <f t="shared" si="10"/>
        <v>1.48</v>
      </c>
      <c r="J204" s="20" t="s">
        <v>5072</v>
      </c>
      <c r="K204" s="24">
        <f t="shared" si="11"/>
        <v>4.44</v>
      </c>
      <c r="L204" s="29">
        <f t="shared" si="12"/>
        <v>22.2</v>
      </c>
      <c r="M204" s="20"/>
      <c r="N204" s="20"/>
    </row>
    <row r="205" spans="1:14">
      <c r="A205" s="20">
        <v>200</v>
      </c>
      <c r="B205" s="21" t="s">
        <v>5659</v>
      </c>
      <c r="C205" s="21" t="s">
        <v>18</v>
      </c>
      <c r="D205" s="21" t="s">
        <v>5660</v>
      </c>
      <c r="E205" s="22" t="s">
        <v>5661</v>
      </c>
      <c r="F205" s="22"/>
      <c r="G205" s="21">
        <v>1.85</v>
      </c>
      <c r="H205" s="24"/>
      <c r="I205" s="24">
        <f t="shared" si="10"/>
        <v>1.85</v>
      </c>
      <c r="J205" s="20" t="s">
        <v>5072</v>
      </c>
      <c r="K205" s="24">
        <f t="shared" si="11"/>
        <v>5.55</v>
      </c>
      <c r="L205" s="29">
        <f t="shared" si="12"/>
        <v>27.75</v>
      </c>
      <c r="M205" s="20"/>
      <c r="N205" s="20"/>
    </row>
    <row r="206" spans="1:14">
      <c r="A206" s="20">
        <v>201</v>
      </c>
      <c r="B206" s="21" t="s">
        <v>5662</v>
      </c>
      <c r="C206" s="21" t="s">
        <v>18</v>
      </c>
      <c r="D206" s="21" t="s">
        <v>5663</v>
      </c>
      <c r="E206" s="22" t="s">
        <v>5664</v>
      </c>
      <c r="F206" s="22"/>
      <c r="G206" s="21">
        <v>1.32</v>
      </c>
      <c r="H206" s="24"/>
      <c r="I206" s="24">
        <f t="shared" si="10"/>
        <v>1.32</v>
      </c>
      <c r="J206" s="20" t="s">
        <v>5072</v>
      </c>
      <c r="K206" s="24">
        <f t="shared" si="11"/>
        <v>3.96</v>
      </c>
      <c r="L206" s="29">
        <f t="shared" si="12"/>
        <v>19.8</v>
      </c>
      <c r="M206" s="20"/>
      <c r="N206" s="20"/>
    </row>
    <row r="207" spans="1:14">
      <c r="A207" s="20">
        <v>202</v>
      </c>
      <c r="B207" s="21" t="s">
        <v>5665</v>
      </c>
      <c r="C207" s="21" t="s">
        <v>18</v>
      </c>
      <c r="D207" s="21" t="s">
        <v>5666</v>
      </c>
      <c r="E207" s="22" t="s">
        <v>5667</v>
      </c>
      <c r="F207" s="22"/>
      <c r="G207" s="21">
        <v>2.01</v>
      </c>
      <c r="H207" s="24"/>
      <c r="I207" s="24">
        <f t="shared" si="10"/>
        <v>2.01</v>
      </c>
      <c r="J207" s="20" t="s">
        <v>5072</v>
      </c>
      <c r="K207" s="24">
        <f t="shared" si="11"/>
        <v>6.03</v>
      </c>
      <c r="L207" s="29">
        <f t="shared" si="12"/>
        <v>30.15</v>
      </c>
      <c r="M207" s="20"/>
      <c r="N207" s="20"/>
    </row>
    <row r="208" spans="1:14">
      <c r="A208" s="20">
        <v>203</v>
      </c>
      <c r="B208" s="21" t="s">
        <v>5668</v>
      </c>
      <c r="C208" s="21" t="s">
        <v>18</v>
      </c>
      <c r="D208" s="21" t="s">
        <v>5669</v>
      </c>
      <c r="E208" s="22" t="s">
        <v>5670</v>
      </c>
      <c r="F208" s="22"/>
      <c r="G208" s="21">
        <v>2.04</v>
      </c>
      <c r="H208" s="24"/>
      <c r="I208" s="24">
        <f t="shared" si="10"/>
        <v>2.04</v>
      </c>
      <c r="J208" s="20" t="s">
        <v>5072</v>
      </c>
      <c r="K208" s="24">
        <f t="shared" si="11"/>
        <v>6.12</v>
      </c>
      <c r="L208" s="29">
        <f t="shared" si="12"/>
        <v>30.6</v>
      </c>
      <c r="M208" s="20"/>
      <c r="N208" s="20"/>
    </row>
    <row r="209" spans="1:14">
      <c r="A209" s="20">
        <v>204</v>
      </c>
      <c r="B209" s="21" t="s">
        <v>5671</v>
      </c>
      <c r="C209" s="21" t="s">
        <v>18</v>
      </c>
      <c r="D209" s="21" t="s">
        <v>5672</v>
      </c>
      <c r="E209" s="22" t="s">
        <v>5673</v>
      </c>
      <c r="F209" s="22"/>
      <c r="G209" s="21">
        <v>1.41</v>
      </c>
      <c r="H209" s="24"/>
      <c r="I209" s="24">
        <f t="shared" si="10"/>
        <v>1.41</v>
      </c>
      <c r="J209" s="20" t="s">
        <v>5072</v>
      </c>
      <c r="K209" s="24">
        <f t="shared" si="11"/>
        <v>4.23</v>
      </c>
      <c r="L209" s="29">
        <f t="shared" si="12"/>
        <v>21.15</v>
      </c>
      <c r="M209" s="20"/>
      <c r="N209" s="20"/>
    </row>
    <row r="210" spans="1:14">
      <c r="A210" s="20">
        <v>205</v>
      </c>
      <c r="B210" s="21" t="s">
        <v>5674</v>
      </c>
      <c r="C210" s="21" t="s">
        <v>18</v>
      </c>
      <c r="D210" s="21" t="s">
        <v>5675</v>
      </c>
      <c r="E210" s="22" t="s">
        <v>5676</v>
      </c>
      <c r="F210" s="22"/>
      <c r="G210" s="21">
        <v>1.01</v>
      </c>
      <c r="H210" s="24"/>
      <c r="I210" s="24">
        <f t="shared" si="10"/>
        <v>1.01</v>
      </c>
      <c r="J210" s="20" t="s">
        <v>5080</v>
      </c>
      <c r="K210" s="24">
        <f t="shared" si="11"/>
        <v>3.03</v>
      </c>
      <c r="L210" s="29">
        <f t="shared" si="12"/>
        <v>15.15</v>
      </c>
      <c r="M210" s="20"/>
      <c r="N210" s="20"/>
    </row>
    <row r="211" spans="1:14">
      <c r="A211" s="20">
        <v>206</v>
      </c>
      <c r="B211" s="21" t="s">
        <v>5677</v>
      </c>
      <c r="C211" s="21" t="s">
        <v>18</v>
      </c>
      <c r="D211" s="21" t="s">
        <v>5678</v>
      </c>
      <c r="E211" s="22" t="s">
        <v>5679</v>
      </c>
      <c r="F211" s="22"/>
      <c r="G211" s="21">
        <v>3.08</v>
      </c>
      <c r="H211" s="24"/>
      <c r="I211" s="24">
        <f t="shared" si="10"/>
        <v>3.08</v>
      </c>
      <c r="J211" s="20" t="s">
        <v>5080</v>
      </c>
      <c r="K211" s="24">
        <f t="shared" si="11"/>
        <v>9.24</v>
      </c>
      <c r="L211" s="29">
        <f t="shared" si="12"/>
        <v>46.2</v>
      </c>
      <c r="M211" s="20"/>
      <c r="N211" s="20"/>
    </row>
    <row r="212" spans="1:14">
      <c r="A212" s="20">
        <v>207</v>
      </c>
      <c r="B212" s="21" t="s">
        <v>5680</v>
      </c>
      <c r="C212" s="21" t="s">
        <v>18</v>
      </c>
      <c r="D212" s="21" t="s">
        <v>5681</v>
      </c>
      <c r="E212" s="22" t="s">
        <v>5682</v>
      </c>
      <c r="F212" s="22"/>
      <c r="G212" s="21">
        <v>0.57</v>
      </c>
      <c r="H212" s="24"/>
      <c r="I212" s="24">
        <f t="shared" si="10"/>
        <v>0.57</v>
      </c>
      <c r="J212" s="20" t="s">
        <v>5080</v>
      </c>
      <c r="K212" s="24">
        <f t="shared" si="11"/>
        <v>1.71</v>
      </c>
      <c r="L212" s="29">
        <f t="shared" si="12"/>
        <v>8.55</v>
      </c>
      <c r="M212" s="20"/>
      <c r="N212" s="20"/>
    </row>
    <row r="213" spans="1:14">
      <c r="A213" s="20">
        <v>208</v>
      </c>
      <c r="B213" s="21" t="s">
        <v>5683</v>
      </c>
      <c r="C213" s="21" t="s">
        <v>18</v>
      </c>
      <c r="D213" s="21" t="s">
        <v>5684</v>
      </c>
      <c r="E213" s="22" t="s">
        <v>5685</v>
      </c>
      <c r="F213" s="22"/>
      <c r="G213" s="21">
        <v>0.66</v>
      </c>
      <c r="H213" s="24"/>
      <c r="I213" s="24">
        <f t="shared" si="10"/>
        <v>0.66</v>
      </c>
      <c r="J213" s="20" t="s">
        <v>5080</v>
      </c>
      <c r="K213" s="24">
        <f t="shared" si="11"/>
        <v>1.98</v>
      </c>
      <c r="L213" s="29">
        <f t="shared" si="12"/>
        <v>9.9</v>
      </c>
      <c r="M213" s="20"/>
      <c r="N213" s="20"/>
    </row>
    <row r="214" spans="1:14">
      <c r="A214" s="20">
        <v>209</v>
      </c>
      <c r="B214" s="21" t="s">
        <v>5686</v>
      </c>
      <c r="C214" s="21" t="s">
        <v>18</v>
      </c>
      <c r="D214" s="21" t="s">
        <v>5687</v>
      </c>
      <c r="E214" s="22" t="s">
        <v>5688</v>
      </c>
      <c r="F214" s="22"/>
      <c r="G214" s="21">
        <v>2.53</v>
      </c>
      <c r="H214" s="24"/>
      <c r="I214" s="24">
        <f t="shared" si="10"/>
        <v>2.53</v>
      </c>
      <c r="J214" s="20" t="s">
        <v>5080</v>
      </c>
      <c r="K214" s="24">
        <f t="shared" si="11"/>
        <v>7.59</v>
      </c>
      <c r="L214" s="29">
        <f t="shared" si="12"/>
        <v>37.95</v>
      </c>
      <c r="M214" s="20"/>
      <c r="N214" s="20"/>
    </row>
    <row r="215" spans="1:14">
      <c r="A215" s="20">
        <v>210</v>
      </c>
      <c r="B215" s="21" t="s">
        <v>5689</v>
      </c>
      <c r="C215" s="21" t="s">
        <v>18</v>
      </c>
      <c r="D215" s="21" t="s">
        <v>5690</v>
      </c>
      <c r="E215" s="22" t="s">
        <v>5691</v>
      </c>
      <c r="F215" s="22"/>
      <c r="G215" s="21">
        <v>0.94</v>
      </c>
      <c r="H215" s="24"/>
      <c r="I215" s="24">
        <f t="shared" si="10"/>
        <v>0.94</v>
      </c>
      <c r="J215" s="20" t="s">
        <v>5080</v>
      </c>
      <c r="K215" s="24">
        <f t="shared" si="11"/>
        <v>2.82</v>
      </c>
      <c r="L215" s="29">
        <f t="shared" si="12"/>
        <v>14.1</v>
      </c>
      <c r="M215" s="20"/>
      <c r="N215" s="20"/>
    </row>
    <row r="216" spans="1:14">
      <c r="A216" s="20">
        <v>211</v>
      </c>
      <c r="B216" s="21" t="s">
        <v>5692</v>
      </c>
      <c r="C216" s="21" t="s">
        <v>18</v>
      </c>
      <c r="D216" s="21" t="s">
        <v>5693</v>
      </c>
      <c r="E216" s="22" t="s">
        <v>5694</v>
      </c>
      <c r="F216" s="22"/>
      <c r="G216" s="21">
        <v>1.91</v>
      </c>
      <c r="H216" s="24"/>
      <c r="I216" s="24">
        <f t="shared" si="10"/>
        <v>1.91</v>
      </c>
      <c r="J216" s="20" t="s">
        <v>5080</v>
      </c>
      <c r="K216" s="24">
        <f t="shared" si="11"/>
        <v>5.73</v>
      </c>
      <c r="L216" s="29">
        <f t="shared" si="12"/>
        <v>28.65</v>
      </c>
      <c r="M216" s="20"/>
      <c r="N216" s="20"/>
    </row>
    <row r="217" spans="1:14">
      <c r="A217" s="20">
        <v>212</v>
      </c>
      <c r="B217" s="21" t="s">
        <v>5695</v>
      </c>
      <c r="C217" s="21" t="s">
        <v>5696</v>
      </c>
      <c r="D217" s="21" t="s">
        <v>5697</v>
      </c>
      <c r="E217" s="22" t="s">
        <v>5698</v>
      </c>
      <c r="F217" s="22"/>
      <c r="G217" s="21">
        <v>1.14</v>
      </c>
      <c r="H217" s="24"/>
      <c r="I217" s="24">
        <f t="shared" si="10"/>
        <v>1.14</v>
      </c>
      <c r="J217" s="20" t="s">
        <v>5080</v>
      </c>
      <c r="K217" s="24">
        <f t="shared" si="11"/>
        <v>3.42</v>
      </c>
      <c r="L217" s="29">
        <f t="shared" si="12"/>
        <v>17.1</v>
      </c>
      <c r="M217" s="20"/>
      <c r="N217" s="20"/>
    </row>
    <row r="218" spans="1:14">
      <c r="A218" s="20">
        <v>213</v>
      </c>
      <c r="B218" s="21" t="s">
        <v>5699</v>
      </c>
      <c r="C218" s="21" t="s">
        <v>18</v>
      </c>
      <c r="D218" s="21" t="s">
        <v>5700</v>
      </c>
      <c r="E218" s="22" t="s">
        <v>5701</v>
      </c>
      <c r="F218" s="22"/>
      <c r="G218" s="21">
        <v>1.59</v>
      </c>
      <c r="H218" s="24"/>
      <c r="I218" s="24">
        <f t="shared" si="10"/>
        <v>1.59</v>
      </c>
      <c r="J218" s="20" t="s">
        <v>5080</v>
      </c>
      <c r="K218" s="24">
        <f t="shared" si="11"/>
        <v>4.77</v>
      </c>
      <c r="L218" s="29">
        <f t="shared" si="12"/>
        <v>23.85</v>
      </c>
      <c r="M218" s="20"/>
      <c r="N218" s="20"/>
    </row>
    <row r="219" spans="1:14">
      <c r="A219" s="20">
        <v>214</v>
      </c>
      <c r="B219" s="21" t="s">
        <v>5702</v>
      </c>
      <c r="C219" s="21" t="s">
        <v>18</v>
      </c>
      <c r="D219" s="21" t="s">
        <v>5703</v>
      </c>
      <c r="E219" s="22" t="s">
        <v>5704</v>
      </c>
      <c r="F219" s="22"/>
      <c r="G219" s="21">
        <v>3.03</v>
      </c>
      <c r="H219" s="24"/>
      <c r="I219" s="24">
        <f t="shared" si="10"/>
        <v>3.03</v>
      </c>
      <c r="J219" s="20" t="s">
        <v>5080</v>
      </c>
      <c r="K219" s="24">
        <f t="shared" si="11"/>
        <v>9.09</v>
      </c>
      <c r="L219" s="29">
        <f t="shared" si="12"/>
        <v>45.45</v>
      </c>
      <c r="M219" s="20"/>
      <c r="N219" s="20"/>
    </row>
    <row r="220" spans="1:14">
      <c r="A220" s="20">
        <v>215</v>
      </c>
      <c r="B220" s="21" t="s">
        <v>5705</v>
      </c>
      <c r="C220" s="21" t="s">
        <v>18</v>
      </c>
      <c r="D220" s="21" t="s">
        <v>5706</v>
      </c>
      <c r="E220" s="22" t="s">
        <v>5707</v>
      </c>
      <c r="F220" s="22"/>
      <c r="G220" s="21">
        <v>0.95</v>
      </c>
      <c r="H220" s="24"/>
      <c r="I220" s="24">
        <f t="shared" si="10"/>
        <v>0.95</v>
      </c>
      <c r="J220" s="20" t="s">
        <v>5080</v>
      </c>
      <c r="K220" s="24">
        <f t="shared" si="11"/>
        <v>2.85</v>
      </c>
      <c r="L220" s="29">
        <f t="shared" si="12"/>
        <v>14.25</v>
      </c>
      <c r="M220" s="20"/>
      <c r="N220" s="20"/>
    </row>
    <row r="221" spans="1:14">
      <c r="A221" s="20">
        <v>216</v>
      </c>
      <c r="B221" s="21" t="s">
        <v>5708</v>
      </c>
      <c r="C221" s="21" t="s">
        <v>5709</v>
      </c>
      <c r="D221" s="21" t="s">
        <v>5710</v>
      </c>
      <c r="E221" s="22" t="s">
        <v>5711</v>
      </c>
      <c r="F221" s="22"/>
      <c r="G221" s="21">
        <v>1.5</v>
      </c>
      <c r="H221" s="24"/>
      <c r="I221" s="24">
        <f t="shared" si="10"/>
        <v>1.5</v>
      </c>
      <c r="J221" s="20" t="s">
        <v>5080</v>
      </c>
      <c r="K221" s="24">
        <f t="shared" si="11"/>
        <v>4.5</v>
      </c>
      <c r="L221" s="29">
        <f t="shared" si="12"/>
        <v>22.5</v>
      </c>
      <c r="M221" s="20"/>
      <c r="N221" s="20"/>
    </row>
    <row r="222" spans="1:14">
      <c r="A222" s="20">
        <v>217</v>
      </c>
      <c r="B222" s="21" t="s">
        <v>5712</v>
      </c>
      <c r="C222" s="21" t="s">
        <v>18</v>
      </c>
      <c r="D222" s="21" t="s">
        <v>5713</v>
      </c>
      <c r="E222" s="22" t="s">
        <v>5714</v>
      </c>
      <c r="F222" s="22"/>
      <c r="G222" s="21">
        <v>1.85</v>
      </c>
      <c r="H222" s="24"/>
      <c r="I222" s="24">
        <f t="shared" si="10"/>
        <v>1.85</v>
      </c>
      <c r="J222" s="20" t="s">
        <v>5080</v>
      </c>
      <c r="K222" s="24">
        <f t="shared" si="11"/>
        <v>5.55</v>
      </c>
      <c r="L222" s="29">
        <f t="shared" si="12"/>
        <v>27.75</v>
      </c>
      <c r="M222" s="20"/>
      <c r="N222" s="20"/>
    </row>
    <row r="223" spans="1:14">
      <c r="A223" s="20">
        <v>218</v>
      </c>
      <c r="B223" s="21" t="s">
        <v>5715</v>
      </c>
      <c r="C223" s="21" t="s">
        <v>18</v>
      </c>
      <c r="D223" s="21" t="s">
        <v>5716</v>
      </c>
      <c r="E223" s="22" t="s">
        <v>5717</v>
      </c>
      <c r="F223" s="22"/>
      <c r="G223" s="21">
        <v>1.79</v>
      </c>
      <c r="H223" s="24"/>
      <c r="I223" s="24">
        <f t="shared" si="10"/>
        <v>1.79</v>
      </c>
      <c r="J223" s="20" t="s">
        <v>5080</v>
      </c>
      <c r="K223" s="24">
        <f t="shared" si="11"/>
        <v>5.37</v>
      </c>
      <c r="L223" s="29">
        <f t="shared" si="12"/>
        <v>26.85</v>
      </c>
      <c r="M223" s="20"/>
      <c r="N223" s="20"/>
    </row>
    <row r="224" spans="1:14">
      <c r="A224" s="20">
        <v>219</v>
      </c>
      <c r="B224" s="21" t="s">
        <v>5485</v>
      </c>
      <c r="C224" s="21" t="s">
        <v>18</v>
      </c>
      <c r="D224" s="21" t="s">
        <v>5718</v>
      </c>
      <c r="E224" s="22" t="s">
        <v>5719</v>
      </c>
      <c r="F224" s="22"/>
      <c r="G224" s="21">
        <v>1.42</v>
      </c>
      <c r="H224" s="24"/>
      <c r="I224" s="24">
        <f t="shared" si="10"/>
        <v>1.42</v>
      </c>
      <c r="J224" s="20" t="s">
        <v>5080</v>
      </c>
      <c r="K224" s="24">
        <f t="shared" si="11"/>
        <v>4.26</v>
      </c>
      <c r="L224" s="29">
        <f t="shared" si="12"/>
        <v>21.3</v>
      </c>
      <c r="M224" s="20"/>
      <c r="N224" s="20"/>
    </row>
    <row r="225" spans="1:14">
      <c r="A225" s="20">
        <v>220</v>
      </c>
      <c r="B225" s="21" t="s">
        <v>5720</v>
      </c>
      <c r="C225" s="21" t="s">
        <v>18</v>
      </c>
      <c r="D225" s="21" t="s">
        <v>5721</v>
      </c>
      <c r="E225" s="22" t="s">
        <v>5722</v>
      </c>
      <c r="F225" s="22"/>
      <c r="G225" s="21">
        <v>3.03</v>
      </c>
      <c r="H225" s="24"/>
      <c r="I225" s="24">
        <f t="shared" si="10"/>
        <v>3.03</v>
      </c>
      <c r="J225" s="20" t="s">
        <v>5080</v>
      </c>
      <c r="K225" s="24">
        <f t="shared" si="11"/>
        <v>9.09</v>
      </c>
      <c r="L225" s="29">
        <f t="shared" si="12"/>
        <v>45.45</v>
      </c>
      <c r="M225" s="20"/>
      <c r="N225" s="20"/>
    </row>
    <row r="226" spans="1:14">
      <c r="A226" s="20">
        <v>221</v>
      </c>
      <c r="B226" s="21" t="s">
        <v>5723</v>
      </c>
      <c r="C226" s="21" t="s">
        <v>18</v>
      </c>
      <c r="D226" s="21" t="s">
        <v>5724</v>
      </c>
      <c r="E226" s="22" t="s">
        <v>5725</v>
      </c>
      <c r="F226" s="22"/>
      <c r="G226" s="21">
        <v>1.77</v>
      </c>
      <c r="H226" s="24"/>
      <c r="I226" s="24">
        <f t="shared" si="10"/>
        <v>1.77</v>
      </c>
      <c r="J226" s="20" t="s">
        <v>5080</v>
      </c>
      <c r="K226" s="24">
        <f t="shared" si="11"/>
        <v>5.31</v>
      </c>
      <c r="L226" s="29">
        <f t="shared" si="12"/>
        <v>26.55</v>
      </c>
      <c r="M226" s="20"/>
      <c r="N226" s="20"/>
    </row>
    <row r="227" spans="1:14">
      <c r="A227" s="20">
        <v>222</v>
      </c>
      <c r="B227" s="21" t="s">
        <v>5726</v>
      </c>
      <c r="C227" s="21" t="s">
        <v>18</v>
      </c>
      <c r="D227" s="21" t="s">
        <v>5727</v>
      </c>
      <c r="E227" s="22" t="s">
        <v>5728</v>
      </c>
      <c r="F227" s="22"/>
      <c r="G227" s="21">
        <v>1.23</v>
      </c>
      <c r="H227" s="24"/>
      <c r="I227" s="24">
        <f t="shared" si="10"/>
        <v>1.23</v>
      </c>
      <c r="J227" s="20" t="s">
        <v>5080</v>
      </c>
      <c r="K227" s="24">
        <f t="shared" si="11"/>
        <v>3.69</v>
      </c>
      <c r="L227" s="29">
        <f t="shared" si="12"/>
        <v>18.45</v>
      </c>
      <c r="M227" s="20"/>
      <c r="N227" s="20"/>
    </row>
    <row r="228" spans="1:14">
      <c r="A228" s="20">
        <v>223</v>
      </c>
      <c r="B228" s="21" t="s">
        <v>5729</v>
      </c>
      <c r="C228" s="21" t="s">
        <v>18</v>
      </c>
      <c r="D228" s="21" t="s">
        <v>5730</v>
      </c>
      <c r="E228" s="22" t="s">
        <v>5731</v>
      </c>
      <c r="F228" s="22"/>
      <c r="G228" s="21">
        <v>1.38</v>
      </c>
      <c r="H228" s="24"/>
      <c r="I228" s="24">
        <f t="shared" si="10"/>
        <v>1.38</v>
      </c>
      <c r="J228" s="20" t="s">
        <v>5080</v>
      </c>
      <c r="K228" s="24">
        <f t="shared" si="11"/>
        <v>4.14</v>
      </c>
      <c r="L228" s="29">
        <f t="shared" si="12"/>
        <v>20.7</v>
      </c>
      <c r="M228" s="20"/>
      <c r="N228" s="20"/>
    </row>
    <row r="229" spans="1:14">
      <c r="A229" s="20">
        <v>224</v>
      </c>
      <c r="B229" s="21" t="s">
        <v>5732</v>
      </c>
      <c r="C229" s="21" t="s">
        <v>18</v>
      </c>
      <c r="D229" s="21" t="s">
        <v>5733</v>
      </c>
      <c r="E229" s="22" t="s">
        <v>5734</v>
      </c>
      <c r="F229" s="22"/>
      <c r="G229" s="21">
        <v>2.28</v>
      </c>
      <c r="H229" s="24"/>
      <c r="I229" s="24">
        <f t="shared" si="10"/>
        <v>2.28</v>
      </c>
      <c r="J229" s="20" t="s">
        <v>5080</v>
      </c>
      <c r="K229" s="24">
        <f t="shared" si="11"/>
        <v>6.84</v>
      </c>
      <c r="L229" s="29">
        <f t="shared" si="12"/>
        <v>34.2</v>
      </c>
      <c r="M229" s="20"/>
      <c r="N229" s="20"/>
    </row>
    <row r="230" spans="1:14">
      <c r="A230" s="20">
        <v>225</v>
      </c>
      <c r="B230" s="21" t="s">
        <v>5735</v>
      </c>
      <c r="C230" s="21" t="s">
        <v>18</v>
      </c>
      <c r="D230" s="21" t="s">
        <v>5736</v>
      </c>
      <c r="E230" s="22" t="s">
        <v>5737</v>
      </c>
      <c r="F230" s="22"/>
      <c r="G230" s="21">
        <v>2.25</v>
      </c>
      <c r="H230" s="24"/>
      <c r="I230" s="24">
        <f t="shared" si="10"/>
        <v>2.25</v>
      </c>
      <c r="J230" s="20" t="s">
        <v>5080</v>
      </c>
      <c r="K230" s="24">
        <f t="shared" si="11"/>
        <v>6.75</v>
      </c>
      <c r="L230" s="29">
        <f t="shared" si="12"/>
        <v>33.75</v>
      </c>
      <c r="M230" s="20"/>
      <c r="N230" s="20"/>
    </row>
    <row r="231" spans="1:14">
      <c r="A231" s="20">
        <v>226</v>
      </c>
      <c r="B231" s="21" t="s">
        <v>5338</v>
      </c>
      <c r="C231" s="21" t="s">
        <v>18</v>
      </c>
      <c r="D231" s="21" t="s">
        <v>5738</v>
      </c>
      <c r="E231" s="22" t="s">
        <v>5739</v>
      </c>
      <c r="F231" s="22"/>
      <c r="G231" s="21">
        <v>0.86</v>
      </c>
      <c r="H231" s="24"/>
      <c r="I231" s="24">
        <f t="shared" si="10"/>
        <v>0.86</v>
      </c>
      <c r="J231" s="20" t="s">
        <v>5080</v>
      </c>
      <c r="K231" s="24">
        <f t="shared" si="11"/>
        <v>2.58</v>
      </c>
      <c r="L231" s="29">
        <f t="shared" si="12"/>
        <v>12.9</v>
      </c>
      <c r="M231" s="20"/>
      <c r="N231" s="20"/>
    </row>
    <row r="232" spans="1:14">
      <c r="A232" s="20">
        <v>227</v>
      </c>
      <c r="B232" s="21" t="s">
        <v>5740</v>
      </c>
      <c r="C232" s="21" t="s">
        <v>18</v>
      </c>
      <c r="D232" s="21" t="s">
        <v>5741</v>
      </c>
      <c r="E232" s="22" t="s">
        <v>5742</v>
      </c>
      <c r="F232" s="22"/>
      <c r="G232" s="21">
        <v>1.24</v>
      </c>
      <c r="H232" s="24"/>
      <c r="I232" s="24">
        <f t="shared" si="10"/>
        <v>1.24</v>
      </c>
      <c r="J232" s="20" t="s">
        <v>5080</v>
      </c>
      <c r="K232" s="24">
        <f t="shared" si="11"/>
        <v>3.72</v>
      </c>
      <c r="L232" s="29">
        <f t="shared" si="12"/>
        <v>18.6</v>
      </c>
      <c r="M232" s="20"/>
      <c r="N232" s="20"/>
    </row>
    <row r="233" spans="1:14">
      <c r="A233" s="20">
        <v>228</v>
      </c>
      <c r="B233" s="21" t="s">
        <v>28</v>
      </c>
      <c r="C233" s="21" t="s">
        <v>18</v>
      </c>
      <c r="D233" s="21" t="s">
        <v>5743</v>
      </c>
      <c r="E233" s="22" t="s">
        <v>5744</v>
      </c>
      <c r="F233" s="22"/>
      <c r="G233" s="21">
        <v>1.36</v>
      </c>
      <c r="H233" s="24"/>
      <c r="I233" s="24">
        <f t="shared" si="10"/>
        <v>1.36</v>
      </c>
      <c r="J233" s="20" t="s">
        <v>5080</v>
      </c>
      <c r="K233" s="24">
        <f t="shared" si="11"/>
        <v>4.08</v>
      </c>
      <c r="L233" s="29">
        <f t="shared" si="12"/>
        <v>20.4</v>
      </c>
      <c r="M233" s="20"/>
      <c r="N233" s="20"/>
    </row>
    <row r="234" spans="1:14">
      <c r="A234" s="20">
        <v>229</v>
      </c>
      <c r="B234" s="21" t="s">
        <v>5745</v>
      </c>
      <c r="C234" s="21" t="s">
        <v>18</v>
      </c>
      <c r="D234" s="21" t="s">
        <v>5746</v>
      </c>
      <c r="E234" s="22" t="s">
        <v>5747</v>
      </c>
      <c r="F234" s="22"/>
      <c r="G234" s="21">
        <v>1.54</v>
      </c>
      <c r="H234" s="24"/>
      <c r="I234" s="24">
        <f t="shared" si="10"/>
        <v>1.54</v>
      </c>
      <c r="J234" s="20" t="s">
        <v>5080</v>
      </c>
      <c r="K234" s="24">
        <f t="shared" si="11"/>
        <v>4.62</v>
      </c>
      <c r="L234" s="29">
        <f t="shared" si="12"/>
        <v>23.1</v>
      </c>
      <c r="M234" s="20"/>
      <c r="N234" s="20"/>
    </row>
    <row r="235" spans="1:14">
      <c r="A235" s="20">
        <v>230</v>
      </c>
      <c r="B235" s="21" t="s">
        <v>5748</v>
      </c>
      <c r="C235" s="21" t="s">
        <v>18</v>
      </c>
      <c r="D235" s="21" t="s">
        <v>5749</v>
      </c>
      <c r="E235" s="22" t="s">
        <v>5750</v>
      </c>
      <c r="F235" s="22"/>
      <c r="G235" s="21">
        <v>2.63</v>
      </c>
      <c r="H235" s="24"/>
      <c r="I235" s="24">
        <f t="shared" si="10"/>
        <v>2.63</v>
      </c>
      <c r="J235" s="20" t="s">
        <v>5080</v>
      </c>
      <c r="K235" s="24">
        <f t="shared" si="11"/>
        <v>7.89</v>
      </c>
      <c r="L235" s="29">
        <f t="shared" si="12"/>
        <v>39.45</v>
      </c>
      <c r="M235" s="20"/>
      <c r="N235" s="20"/>
    </row>
    <row r="236" spans="1:14">
      <c r="A236" s="20">
        <v>231</v>
      </c>
      <c r="B236" s="21" t="s">
        <v>5751</v>
      </c>
      <c r="C236" s="21" t="s">
        <v>18</v>
      </c>
      <c r="D236" s="21" t="s">
        <v>5752</v>
      </c>
      <c r="E236" s="22" t="s">
        <v>5753</v>
      </c>
      <c r="F236" s="22"/>
      <c r="G236" s="21">
        <v>1.36</v>
      </c>
      <c r="H236" s="24"/>
      <c r="I236" s="24">
        <f t="shared" si="10"/>
        <v>1.36</v>
      </c>
      <c r="J236" s="20" t="s">
        <v>5080</v>
      </c>
      <c r="K236" s="24">
        <f t="shared" si="11"/>
        <v>4.08</v>
      </c>
      <c r="L236" s="29">
        <f t="shared" si="12"/>
        <v>20.4</v>
      </c>
      <c r="M236" s="20"/>
      <c r="N236" s="20"/>
    </row>
    <row r="237" spans="1:14">
      <c r="A237" s="20">
        <v>232</v>
      </c>
      <c r="B237" s="21" t="s">
        <v>5754</v>
      </c>
      <c r="C237" s="21" t="s">
        <v>18</v>
      </c>
      <c r="D237" s="21" t="s">
        <v>5755</v>
      </c>
      <c r="E237" s="22" t="s">
        <v>5756</v>
      </c>
      <c r="F237" s="22"/>
      <c r="G237" s="21">
        <v>3.25</v>
      </c>
      <c r="H237" s="24"/>
      <c r="I237" s="24">
        <f t="shared" si="10"/>
        <v>3.25</v>
      </c>
      <c r="J237" s="20" t="s">
        <v>5080</v>
      </c>
      <c r="K237" s="24">
        <f t="shared" si="11"/>
        <v>9.75</v>
      </c>
      <c r="L237" s="29">
        <f t="shared" si="12"/>
        <v>48.75</v>
      </c>
      <c r="M237" s="20"/>
      <c r="N237" s="20"/>
    </row>
    <row r="238" spans="1:14">
      <c r="A238" s="20">
        <v>233</v>
      </c>
      <c r="B238" s="21" t="s">
        <v>1036</v>
      </c>
      <c r="C238" s="21" t="s">
        <v>18</v>
      </c>
      <c r="D238" s="21" t="s">
        <v>5757</v>
      </c>
      <c r="E238" s="22" t="s">
        <v>5758</v>
      </c>
      <c r="F238" s="22"/>
      <c r="G238" s="21">
        <v>2.72</v>
      </c>
      <c r="H238" s="24"/>
      <c r="I238" s="24">
        <f t="shared" si="10"/>
        <v>2.72</v>
      </c>
      <c r="J238" s="20" t="s">
        <v>5080</v>
      </c>
      <c r="K238" s="24">
        <f t="shared" si="11"/>
        <v>8.16</v>
      </c>
      <c r="L238" s="29">
        <f t="shared" si="12"/>
        <v>40.8</v>
      </c>
      <c r="M238" s="20"/>
      <c r="N238" s="20"/>
    </row>
    <row r="239" spans="1:14">
      <c r="A239" s="20">
        <v>234</v>
      </c>
      <c r="B239" s="21" t="s">
        <v>5759</v>
      </c>
      <c r="C239" s="21" t="s">
        <v>18</v>
      </c>
      <c r="D239" s="21" t="s">
        <v>5760</v>
      </c>
      <c r="E239" s="22" t="s">
        <v>5761</v>
      </c>
      <c r="F239" s="22"/>
      <c r="G239" s="21">
        <v>1.96</v>
      </c>
      <c r="H239" s="24"/>
      <c r="I239" s="24">
        <f t="shared" si="10"/>
        <v>1.96</v>
      </c>
      <c r="J239" s="20" t="s">
        <v>5080</v>
      </c>
      <c r="K239" s="24">
        <f t="shared" si="11"/>
        <v>5.88</v>
      </c>
      <c r="L239" s="29">
        <f t="shared" si="12"/>
        <v>29.4</v>
      </c>
      <c r="M239" s="20"/>
      <c r="N239" s="20"/>
    </row>
    <row r="240" spans="1:14">
      <c r="A240" s="20">
        <v>235</v>
      </c>
      <c r="B240" s="21" t="s">
        <v>5762</v>
      </c>
      <c r="C240" s="21" t="s">
        <v>18</v>
      </c>
      <c r="D240" s="21" t="s">
        <v>5763</v>
      </c>
      <c r="E240" s="22" t="s">
        <v>5764</v>
      </c>
      <c r="F240" s="22"/>
      <c r="G240" s="21">
        <v>3.09</v>
      </c>
      <c r="H240" s="24"/>
      <c r="I240" s="24">
        <f t="shared" si="10"/>
        <v>3.09</v>
      </c>
      <c r="J240" s="20" t="s">
        <v>5080</v>
      </c>
      <c r="K240" s="24">
        <f t="shared" si="11"/>
        <v>9.27</v>
      </c>
      <c r="L240" s="29">
        <f t="shared" si="12"/>
        <v>46.35</v>
      </c>
      <c r="M240" s="20"/>
      <c r="N240" s="20"/>
    </row>
    <row r="241" spans="1:14">
      <c r="A241" s="20">
        <v>236</v>
      </c>
      <c r="B241" s="21" t="s">
        <v>5765</v>
      </c>
      <c r="C241" s="21" t="s">
        <v>18</v>
      </c>
      <c r="D241" s="21" t="s">
        <v>5766</v>
      </c>
      <c r="E241" s="22" t="s">
        <v>5767</v>
      </c>
      <c r="F241" s="22"/>
      <c r="G241" s="21">
        <v>1.25</v>
      </c>
      <c r="H241" s="24"/>
      <c r="I241" s="24">
        <f t="shared" si="10"/>
        <v>1.25</v>
      </c>
      <c r="J241" s="20" t="s">
        <v>5080</v>
      </c>
      <c r="K241" s="24">
        <f t="shared" si="11"/>
        <v>3.75</v>
      </c>
      <c r="L241" s="29">
        <f t="shared" si="12"/>
        <v>18.75</v>
      </c>
      <c r="M241" s="20"/>
      <c r="N241" s="20"/>
    </row>
    <row r="242" spans="1:14">
      <c r="A242" s="20">
        <v>237</v>
      </c>
      <c r="B242" s="21" t="s">
        <v>5768</v>
      </c>
      <c r="C242" s="21" t="s">
        <v>18</v>
      </c>
      <c r="D242" s="21" t="s">
        <v>5769</v>
      </c>
      <c r="E242" s="22" t="s">
        <v>5770</v>
      </c>
      <c r="F242" s="22"/>
      <c r="G242" s="21">
        <v>1.29</v>
      </c>
      <c r="H242" s="24"/>
      <c r="I242" s="24">
        <f t="shared" si="10"/>
        <v>1.29</v>
      </c>
      <c r="J242" s="20" t="s">
        <v>5080</v>
      </c>
      <c r="K242" s="24">
        <f t="shared" si="11"/>
        <v>3.87</v>
      </c>
      <c r="L242" s="29">
        <f t="shared" si="12"/>
        <v>19.35</v>
      </c>
      <c r="M242" s="20"/>
      <c r="N242" s="20"/>
    </row>
    <row r="243" spans="1:14">
      <c r="A243" s="20">
        <v>238</v>
      </c>
      <c r="B243" s="21" t="s">
        <v>5771</v>
      </c>
      <c r="C243" s="21" t="s">
        <v>18</v>
      </c>
      <c r="D243" s="21" t="s">
        <v>5772</v>
      </c>
      <c r="E243" s="22" t="s">
        <v>5773</v>
      </c>
      <c r="F243" s="22"/>
      <c r="G243" s="21">
        <v>2.08</v>
      </c>
      <c r="H243" s="24"/>
      <c r="I243" s="24">
        <f t="shared" si="10"/>
        <v>2.08</v>
      </c>
      <c r="J243" s="20" t="s">
        <v>5080</v>
      </c>
      <c r="K243" s="24">
        <f t="shared" si="11"/>
        <v>6.24</v>
      </c>
      <c r="L243" s="29">
        <f t="shared" si="12"/>
        <v>31.2</v>
      </c>
      <c r="M243" s="20"/>
      <c r="N243" s="20"/>
    </row>
    <row r="244" spans="1:14">
      <c r="A244" s="20">
        <v>239</v>
      </c>
      <c r="B244" s="21" t="s">
        <v>5774</v>
      </c>
      <c r="C244" s="21" t="s">
        <v>18</v>
      </c>
      <c r="D244" s="21" t="s">
        <v>5775</v>
      </c>
      <c r="E244" s="22" t="s">
        <v>5776</v>
      </c>
      <c r="F244" s="22"/>
      <c r="G244" s="21">
        <v>1.93</v>
      </c>
      <c r="H244" s="24"/>
      <c r="I244" s="24">
        <f t="shared" si="10"/>
        <v>1.93</v>
      </c>
      <c r="J244" s="20" t="s">
        <v>5080</v>
      </c>
      <c r="K244" s="24">
        <f t="shared" si="11"/>
        <v>5.79</v>
      </c>
      <c r="L244" s="29">
        <f t="shared" si="12"/>
        <v>28.95</v>
      </c>
      <c r="M244" s="20"/>
      <c r="N244" s="20"/>
    </row>
    <row r="245" spans="1:14">
      <c r="A245" s="20">
        <v>240</v>
      </c>
      <c r="B245" s="21" t="s">
        <v>5777</v>
      </c>
      <c r="C245" s="21" t="s">
        <v>18</v>
      </c>
      <c r="D245" s="21" t="s">
        <v>5778</v>
      </c>
      <c r="E245" s="22" t="s">
        <v>5779</v>
      </c>
      <c r="F245" s="22"/>
      <c r="G245" s="21">
        <v>1.44</v>
      </c>
      <c r="H245" s="24"/>
      <c r="I245" s="24">
        <f t="shared" si="10"/>
        <v>1.44</v>
      </c>
      <c r="J245" s="20" t="s">
        <v>5080</v>
      </c>
      <c r="K245" s="24">
        <f t="shared" si="11"/>
        <v>4.32</v>
      </c>
      <c r="L245" s="29">
        <f t="shared" si="12"/>
        <v>21.6</v>
      </c>
      <c r="M245" s="20"/>
      <c r="N245" s="20"/>
    </row>
    <row r="246" spans="1:14">
      <c r="A246" s="20">
        <v>241</v>
      </c>
      <c r="B246" s="21" t="s">
        <v>5780</v>
      </c>
      <c r="C246" s="21" t="s">
        <v>18</v>
      </c>
      <c r="D246" s="21" t="s">
        <v>5781</v>
      </c>
      <c r="E246" s="22" t="s">
        <v>5782</v>
      </c>
      <c r="F246" s="22"/>
      <c r="G246" s="21">
        <v>1.4</v>
      </c>
      <c r="H246" s="24"/>
      <c r="I246" s="24">
        <f t="shared" si="10"/>
        <v>1.4</v>
      </c>
      <c r="J246" s="20" t="s">
        <v>5080</v>
      </c>
      <c r="K246" s="24">
        <f t="shared" si="11"/>
        <v>4.2</v>
      </c>
      <c r="L246" s="29">
        <f t="shared" si="12"/>
        <v>21</v>
      </c>
      <c r="M246" s="20"/>
      <c r="N246" s="20"/>
    </row>
    <row r="247" spans="1:14">
      <c r="A247" s="20">
        <v>242</v>
      </c>
      <c r="B247" s="21" t="s">
        <v>5783</v>
      </c>
      <c r="C247" s="21" t="s">
        <v>18</v>
      </c>
      <c r="D247" s="21" t="s">
        <v>5784</v>
      </c>
      <c r="E247" s="22" t="s">
        <v>5785</v>
      </c>
      <c r="F247" s="22"/>
      <c r="G247" s="21">
        <v>1.31</v>
      </c>
      <c r="H247" s="24"/>
      <c r="I247" s="24">
        <f t="shared" si="10"/>
        <v>1.31</v>
      </c>
      <c r="J247" s="20" t="s">
        <v>5080</v>
      </c>
      <c r="K247" s="24">
        <f t="shared" si="11"/>
        <v>3.93</v>
      </c>
      <c r="L247" s="29">
        <f t="shared" si="12"/>
        <v>19.65</v>
      </c>
      <c r="M247" s="20"/>
      <c r="N247" s="20"/>
    </row>
    <row r="248" spans="1:14">
      <c r="A248" s="20">
        <v>243</v>
      </c>
      <c r="B248" s="21" t="s">
        <v>5786</v>
      </c>
      <c r="C248" s="21" t="s">
        <v>18</v>
      </c>
      <c r="D248" s="21" t="s">
        <v>5787</v>
      </c>
      <c r="E248" s="22" t="s">
        <v>5788</v>
      </c>
      <c r="F248" s="22"/>
      <c r="G248" s="21">
        <v>2.25</v>
      </c>
      <c r="H248" s="24"/>
      <c r="I248" s="24">
        <f t="shared" ref="I248:I284" si="13">G248</f>
        <v>2.25</v>
      </c>
      <c r="J248" s="20" t="s">
        <v>5080</v>
      </c>
      <c r="K248" s="24">
        <f t="shared" si="11"/>
        <v>6.75</v>
      </c>
      <c r="L248" s="29">
        <f t="shared" si="12"/>
        <v>33.75</v>
      </c>
      <c r="M248" s="20"/>
      <c r="N248" s="20"/>
    </row>
    <row r="249" spans="1:14">
      <c r="A249" s="20">
        <v>244</v>
      </c>
      <c r="B249" s="21" t="s">
        <v>5789</v>
      </c>
      <c r="C249" s="21" t="s">
        <v>18</v>
      </c>
      <c r="D249" s="21" t="s">
        <v>5790</v>
      </c>
      <c r="E249" s="22" t="s">
        <v>5791</v>
      </c>
      <c r="F249" s="22"/>
      <c r="G249" s="21">
        <v>2.26</v>
      </c>
      <c r="H249" s="24"/>
      <c r="I249" s="24">
        <f t="shared" si="13"/>
        <v>2.26</v>
      </c>
      <c r="J249" s="20" t="s">
        <v>5080</v>
      </c>
      <c r="K249" s="24">
        <f t="shared" si="11"/>
        <v>6.78</v>
      </c>
      <c r="L249" s="29">
        <f t="shared" si="12"/>
        <v>33.9</v>
      </c>
      <c r="M249" s="20"/>
      <c r="N249" s="20"/>
    </row>
    <row r="250" spans="1:14">
      <c r="A250" s="20">
        <v>245</v>
      </c>
      <c r="B250" s="21" t="s">
        <v>5792</v>
      </c>
      <c r="C250" s="21" t="s">
        <v>18</v>
      </c>
      <c r="D250" s="21" t="s">
        <v>5793</v>
      </c>
      <c r="E250" s="22" t="s">
        <v>5794</v>
      </c>
      <c r="F250" s="22"/>
      <c r="G250" s="21">
        <v>2.79</v>
      </c>
      <c r="H250" s="24"/>
      <c r="I250" s="24">
        <f t="shared" si="13"/>
        <v>2.79</v>
      </c>
      <c r="J250" s="20" t="s">
        <v>5080</v>
      </c>
      <c r="K250" s="24">
        <f t="shared" si="11"/>
        <v>8.37</v>
      </c>
      <c r="L250" s="29">
        <f t="shared" si="12"/>
        <v>41.85</v>
      </c>
      <c r="M250" s="20"/>
      <c r="N250" s="20"/>
    </row>
    <row r="251" spans="1:14">
      <c r="A251" s="20">
        <v>246</v>
      </c>
      <c r="B251" s="21" t="s">
        <v>5795</v>
      </c>
      <c r="C251" s="21" t="s">
        <v>18</v>
      </c>
      <c r="D251" s="21" t="s">
        <v>5796</v>
      </c>
      <c r="E251" s="22" t="s">
        <v>5797</v>
      </c>
      <c r="F251" s="22"/>
      <c r="G251" s="21">
        <v>1.97</v>
      </c>
      <c r="H251" s="24"/>
      <c r="I251" s="24">
        <f t="shared" si="13"/>
        <v>1.97</v>
      </c>
      <c r="J251" s="20" t="s">
        <v>5080</v>
      </c>
      <c r="K251" s="24">
        <f t="shared" si="11"/>
        <v>5.91</v>
      </c>
      <c r="L251" s="29">
        <f t="shared" si="12"/>
        <v>29.55</v>
      </c>
      <c r="M251" s="20"/>
      <c r="N251" s="20"/>
    </row>
    <row r="252" spans="1:14">
      <c r="A252" s="20">
        <v>247</v>
      </c>
      <c r="B252" s="21" t="s">
        <v>5798</v>
      </c>
      <c r="C252" s="21" t="s">
        <v>18</v>
      </c>
      <c r="D252" s="21" t="s">
        <v>5799</v>
      </c>
      <c r="E252" s="22" t="s">
        <v>5800</v>
      </c>
      <c r="F252" s="22"/>
      <c r="G252" s="21">
        <v>3.2</v>
      </c>
      <c r="H252" s="24"/>
      <c r="I252" s="24">
        <f t="shared" si="13"/>
        <v>3.2</v>
      </c>
      <c r="J252" s="20" t="s">
        <v>5080</v>
      </c>
      <c r="K252" s="24">
        <f t="shared" si="11"/>
        <v>9.6</v>
      </c>
      <c r="L252" s="29">
        <f t="shared" si="12"/>
        <v>48</v>
      </c>
      <c r="M252" s="20"/>
      <c r="N252" s="20"/>
    </row>
    <row r="253" spans="1:14">
      <c r="A253" s="20">
        <v>248</v>
      </c>
      <c r="B253" s="21" t="s">
        <v>5801</v>
      </c>
      <c r="C253" s="21" t="s">
        <v>18</v>
      </c>
      <c r="D253" s="21" t="s">
        <v>5802</v>
      </c>
      <c r="E253" s="22" t="s">
        <v>5803</v>
      </c>
      <c r="F253" s="22"/>
      <c r="G253" s="21">
        <v>2.42</v>
      </c>
      <c r="H253" s="24"/>
      <c r="I253" s="24">
        <f t="shared" si="13"/>
        <v>2.42</v>
      </c>
      <c r="J253" s="20" t="s">
        <v>5080</v>
      </c>
      <c r="K253" s="24">
        <f t="shared" si="11"/>
        <v>7.26</v>
      </c>
      <c r="L253" s="29">
        <f t="shared" si="12"/>
        <v>36.3</v>
      </c>
      <c r="M253" s="20"/>
      <c r="N253" s="20"/>
    </row>
    <row r="254" spans="1:14">
      <c r="A254" s="20">
        <v>249</v>
      </c>
      <c r="B254" s="21" t="s">
        <v>5804</v>
      </c>
      <c r="C254" s="21" t="s">
        <v>18</v>
      </c>
      <c r="D254" s="21" t="s">
        <v>5805</v>
      </c>
      <c r="E254" s="22" t="s">
        <v>5806</v>
      </c>
      <c r="F254" s="22"/>
      <c r="G254" s="21">
        <v>2.46</v>
      </c>
      <c r="H254" s="24"/>
      <c r="I254" s="24">
        <f t="shared" si="13"/>
        <v>2.46</v>
      </c>
      <c r="J254" s="20" t="s">
        <v>5080</v>
      </c>
      <c r="K254" s="24">
        <f t="shared" si="11"/>
        <v>7.38</v>
      </c>
      <c r="L254" s="29">
        <f t="shared" si="12"/>
        <v>36.9</v>
      </c>
      <c r="M254" s="20"/>
      <c r="N254" s="20"/>
    </row>
    <row r="255" spans="1:14">
      <c r="A255" s="20">
        <v>250</v>
      </c>
      <c r="B255" s="21" t="s">
        <v>5807</v>
      </c>
      <c r="C255" s="21" t="s">
        <v>18</v>
      </c>
      <c r="D255" s="21" t="s">
        <v>5808</v>
      </c>
      <c r="E255" s="22" t="s">
        <v>1545</v>
      </c>
      <c r="F255" s="22"/>
      <c r="G255" s="21">
        <v>2.8</v>
      </c>
      <c r="H255" s="24"/>
      <c r="I255" s="24">
        <f t="shared" si="13"/>
        <v>2.8</v>
      </c>
      <c r="J255" s="20" t="s">
        <v>5080</v>
      </c>
      <c r="K255" s="24">
        <f t="shared" si="11"/>
        <v>8.4</v>
      </c>
      <c r="L255" s="29">
        <f t="shared" si="12"/>
        <v>42</v>
      </c>
      <c r="M255" s="20"/>
      <c r="N255" s="20"/>
    </row>
    <row r="256" spans="1:14">
      <c r="A256" s="20">
        <v>251</v>
      </c>
      <c r="B256" s="21" t="s">
        <v>5809</v>
      </c>
      <c r="C256" s="21" t="s">
        <v>18</v>
      </c>
      <c r="D256" s="21" t="s">
        <v>5810</v>
      </c>
      <c r="E256" s="22" t="s">
        <v>5811</v>
      </c>
      <c r="F256" s="22"/>
      <c r="G256" s="21">
        <v>1.52</v>
      </c>
      <c r="H256" s="24"/>
      <c r="I256" s="24">
        <f t="shared" si="13"/>
        <v>1.52</v>
      </c>
      <c r="J256" s="20" t="s">
        <v>5080</v>
      </c>
      <c r="K256" s="24">
        <f t="shared" si="11"/>
        <v>4.56</v>
      </c>
      <c r="L256" s="29">
        <f t="shared" si="12"/>
        <v>22.8</v>
      </c>
      <c r="M256" s="20"/>
      <c r="N256" s="20"/>
    </row>
    <row r="257" spans="1:14">
      <c r="A257" s="20">
        <v>252</v>
      </c>
      <c r="B257" s="21" t="s">
        <v>5812</v>
      </c>
      <c r="C257" s="21" t="s">
        <v>18</v>
      </c>
      <c r="D257" s="21" t="s">
        <v>5813</v>
      </c>
      <c r="E257" s="22" t="s">
        <v>5814</v>
      </c>
      <c r="F257" s="22"/>
      <c r="G257" s="21">
        <v>1.56</v>
      </c>
      <c r="H257" s="24"/>
      <c r="I257" s="24">
        <f t="shared" si="13"/>
        <v>1.56</v>
      </c>
      <c r="J257" s="20" t="s">
        <v>5080</v>
      </c>
      <c r="K257" s="24">
        <f t="shared" si="11"/>
        <v>4.68</v>
      </c>
      <c r="L257" s="29">
        <f t="shared" si="12"/>
        <v>23.4</v>
      </c>
      <c r="M257" s="20"/>
      <c r="N257" s="20"/>
    </row>
    <row r="258" spans="1:14">
      <c r="A258" s="20">
        <v>253</v>
      </c>
      <c r="B258" s="21" t="s">
        <v>5815</v>
      </c>
      <c r="C258" s="21" t="s">
        <v>18</v>
      </c>
      <c r="D258" s="21" t="s">
        <v>5816</v>
      </c>
      <c r="E258" s="22" t="s">
        <v>5817</v>
      </c>
      <c r="F258" s="22"/>
      <c r="G258" s="21">
        <v>0.83</v>
      </c>
      <c r="H258" s="24"/>
      <c r="I258" s="24">
        <f t="shared" si="13"/>
        <v>0.83</v>
      </c>
      <c r="J258" s="20" t="s">
        <v>5080</v>
      </c>
      <c r="K258" s="24">
        <f t="shared" si="11"/>
        <v>2.49</v>
      </c>
      <c r="L258" s="29">
        <f t="shared" si="12"/>
        <v>12.45</v>
      </c>
      <c r="M258" s="20"/>
      <c r="N258" s="20"/>
    </row>
    <row r="259" spans="1:14">
      <c r="A259" s="20">
        <v>254</v>
      </c>
      <c r="B259" s="21" t="s">
        <v>5818</v>
      </c>
      <c r="C259" s="21" t="s">
        <v>18</v>
      </c>
      <c r="D259" s="21" t="s">
        <v>5819</v>
      </c>
      <c r="E259" s="22" t="s">
        <v>4580</v>
      </c>
      <c r="F259" s="22"/>
      <c r="G259" s="21">
        <v>1.99</v>
      </c>
      <c r="H259" s="24"/>
      <c r="I259" s="24">
        <f t="shared" si="13"/>
        <v>1.99</v>
      </c>
      <c r="J259" s="20" t="s">
        <v>5080</v>
      </c>
      <c r="K259" s="24">
        <f t="shared" si="11"/>
        <v>5.97</v>
      </c>
      <c r="L259" s="29">
        <f t="shared" si="12"/>
        <v>29.85</v>
      </c>
      <c r="M259" s="20"/>
      <c r="N259" s="20"/>
    </row>
    <row r="260" spans="1:14">
      <c r="A260" s="20">
        <v>255</v>
      </c>
      <c r="B260" s="21" t="s">
        <v>5820</v>
      </c>
      <c r="C260" s="21" t="s">
        <v>18</v>
      </c>
      <c r="D260" s="21" t="s">
        <v>5821</v>
      </c>
      <c r="E260" s="22" t="s">
        <v>5822</v>
      </c>
      <c r="F260" s="22"/>
      <c r="G260" s="21">
        <v>4.4</v>
      </c>
      <c r="H260" s="24"/>
      <c r="I260" s="24">
        <f t="shared" si="13"/>
        <v>4.4</v>
      </c>
      <c r="J260" s="20" t="s">
        <v>5080</v>
      </c>
      <c r="K260" s="24">
        <f t="shared" si="11"/>
        <v>13.2</v>
      </c>
      <c r="L260" s="29">
        <f t="shared" si="12"/>
        <v>66</v>
      </c>
      <c r="M260" s="20"/>
      <c r="N260" s="20"/>
    </row>
    <row r="261" spans="1:14">
      <c r="A261" s="20">
        <v>256</v>
      </c>
      <c r="B261" s="21" t="s">
        <v>5823</v>
      </c>
      <c r="C261" s="21" t="s">
        <v>18</v>
      </c>
      <c r="D261" s="21" t="s">
        <v>5824</v>
      </c>
      <c r="E261" s="22" t="s">
        <v>5825</v>
      </c>
      <c r="F261" s="22"/>
      <c r="G261" s="21">
        <v>2.61</v>
      </c>
      <c r="H261" s="24"/>
      <c r="I261" s="24">
        <f t="shared" si="13"/>
        <v>2.61</v>
      </c>
      <c r="J261" s="20" t="s">
        <v>5080</v>
      </c>
      <c r="K261" s="24">
        <f t="shared" si="11"/>
        <v>7.83</v>
      </c>
      <c r="L261" s="29">
        <f t="shared" si="12"/>
        <v>39.15</v>
      </c>
      <c r="M261" s="20"/>
      <c r="N261" s="20"/>
    </row>
    <row r="262" spans="1:14">
      <c r="A262" s="20">
        <v>257</v>
      </c>
      <c r="B262" s="21" t="s">
        <v>5826</v>
      </c>
      <c r="C262" s="21" t="s">
        <v>18</v>
      </c>
      <c r="D262" s="21" t="s">
        <v>5827</v>
      </c>
      <c r="E262" s="22" t="s">
        <v>5828</v>
      </c>
      <c r="F262" s="22"/>
      <c r="G262" s="21">
        <v>1.55</v>
      </c>
      <c r="H262" s="24"/>
      <c r="I262" s="24">
        <f t="shared" si="13"/>
        <v>1.55</v>
      </c>
      <c r="J262" s="20" t="s">
        <v>5080</v>
      </c>
      <c r="K262" s="24">
        <f t="shared" si="11"/>
        <v>4.65</v>
      </c>
      <c r="L262" s="29">
        <f t="shared" si="12"/>
        <v>23.25</v>
      </c>
      <c r="M262" s="20"/>
      <c r="N262" s="20"/>
    </row>
    <row r="263" spans="1:14">
      <c r="A263" s="20">
        <v>258</v>
      </c>
      <c r="B263" s="21" t="s">
        <v>5126</v>
      </c>
      <c r="C263" s="21" t="s">
        <v>18</v>
      </c>
      <c r="D263" s="21" t="s">
        <v>5829</v>
      </c>
      <c r="E263" s="22" t="s">
        <v>5830</v>
      </c>
      <c r="F263" s="22"/>
      <c r="G263" s="21">
        <v>4.97</v>
      </c>
      <c r="H263" s="24"/>
      <c r="I263" s="24">
        <f t="shared" si="13"/>
        <v>4.97</v>
      </c>
      <c r="J263" s="20" t="s">
        <v>5080</v>
      </c>
      <c r="K263" s="24">
        <f t="shared" ref="K263:K315" si="14">I263*3</f>
        <v>14.91</v>
      </c>
      <c r="L263" s="29">
        <f t="shared" ref="L263:L315" si="15">I263*15</f>
        <v>74.55</v>
      </c>
      <c r="M263" s="20"/>
      <c r="N263" s="20"/>
    </row>
    <row r="264" spans="1:14">
      <c r="A264" s="20">
        <v>259</v>
      </c>
      <c r="B264" s="21" t="s">
        <v>5831</v>
      </c>
      <c r="C264" s="21" t="s">
        <v>18</v>
      </c>
      <c r="D264" s="21" t="s">
        <v>5832</v>
      </c>
      <c r="E264" s="22" t="s">
        <v>5833</v>
      </c>
      <c r="F264" s="22"/>
      <c r="G264" s="21">
        <v>1.75</v>
      </c>
      <c r="H264" s="24"/>
      <c r="I264" s="24">
        <f t="shared" si="13"/>
        <v>1.75</v>
      </c>
      <c r="J264" s="20" t="s">
        <v>5080</v>
      </c>
      <c r="K264" s="24">
        <f t="shared" si="14"/>
        <v>5.25</v>
      </c>
      <c r="L264" s="29">
        <f t="shared" si="15"/>
        <v>26.25</v>
      </c>
      <c r="M264" s="20"/>
      <c r="N264" s="20"/>
    </row>
    <row r="265" spans="1:14">
      <c r="A265" s="20">
        <v>260</v>
      </c>
      <c r="B265" s="21" t="s">
        <v>5834</v>
      </c>
      <c r="C265" s="21" t="s">
        <v>18</v>
      </c>
      <c r="D265" s="21" t="s">
        <v>5835</v>
      </c>
      <c r="E265" s="22" t="s">
        <v>5836</v>
      </c>
      <c r="F265" s="22"/>
      <c r="G265" s="21">
        <v>3.15</v>
      </c>
      <c r="H265" s="24"/>
      <c r="I265" s="24">
        <f t="shared" si="13"/>
        <v>3.15</v>
      </c>
      <c r="J265" s="20" t="s">
        <v>5080</v>
      </c>
      <c r="K265" s="24">
        <f t="shared" si="14"/>
        <v>9.45</v>
      </c>
      <c r="L265" s="29">
        <f t="shared" si="15"/>
        <v>47.25</v>
      </c>
      <c r="M265" s="20"/>
      <c r="N265" s="20"/>
    </row>
    <row r="266" spans="1:14">
      <c r="A266" s="20">
        <v>261</v>
      </c>
      <c r="B266" s="21" t="s">
        <v>5837</v>
      </c>
      <c r="C266" s="21" t="s">
        <v>18</v>
      </c>
      <c r="D266" s="21" t="s">
        <v>5838</v>
      </c>
      <c r="E266" s="22" t="s">
        <v>5839</v>
      </c>
      <c r="F266" s="22"/>
      <c r="G266" s="21">
        <v>3.7</v>
      </c>
      <c r="H266" s="24"/>
      <c r="I266" s="24">
        <f t="shared" si="13"/>
        <v>3.7</v>
      </c>
      <c r="J266" s="20" t="s">
        <v>5080</v>
      </c>
      <c r="K266" s="24">
        <f t="shared" si="14"/>
        <v>11.1</v>
      </c>
      <c r="L266" s="29">
        <f t="shared" si="15"/>
        <v>55.5</v>
      </c>
      <c r="M266" s="20"/>
      <c r="N266" s="20"/>
    </row>
    <row r="267" spans="1:14">
      <c r="A267" s="20">
        <v>262</v>
      </c>
      <c r="B267" s="21" t="s">
        <v>5840</v>
      </c>
      <c r="C267" s="21" t="s">
        <v>18</v>
      </c>
      <c r="D267" s="21" t="s">
        <v>5841</v>
      </c>
      <c r="E267" s="22" t="s">
        <v>5842</v>
      </c>
      <c r="F267" s="22"/>
      <c r="G267" s="21">
        <v>2.34</v>
      </c>
      <c r="H267" s="24"/>
      <c r="I267" s="24">
        <f t="shared" si="13"/>
        <v>2.34</v>
      </c>
      <c r="J267" s="20" t="s">
        <v>5080</v>
      </c>
      <c r="K267" s="24">
        <f t="shared" si="14"/>
        <v>7.02</v>
      </c>
      <c r="L267" s="29">
        <f t="shared" si="15"/>
        <v>35.1</v>
      </c>
      <c r="M267" s="20"/>
      <c r="N267" s="20"/>
    </row>
    <row r="268" spans="1:14">
      <c r="A268" s="20">
        <v>263</v>
      </c>
      <c r="B268" s="21" t="s">
        <v>5843</v>
      </c>
      <c r="C268" s="21" t="s">
        <v>18</v>
      </c>
      <c r="D268" s="21" t="s">
        <v>5844</v>
      </c>
      <c r="E268" s="22" t="s">
        <v>3357</v>
      </c>
      <c r="F268" s="22"/>
      <c r="G268" s="21">
        <v>4.03</v>
      </c>
      <c r="H268" s="24"/>
      <c r="I268" s="24">
        <f t="shared" si="13"/>
        <v>4.03</v>
      </c>
      <c r="J268" s="20" t="s">
        <v>5080</v>
      </c>
      <c r="K268" s="24">
        <f t="shared" si="14"/>
        <v>12.09</v>
      </c>
      <c r="L268" s="29">
        <f t="shared" si="15"/>
        <v>60.45</v>
      </c>
      <c r="M268" s="20"/>
      <c r="N268" s="20"/>
    </row>
    <row r="269" spans="1:14">
      <c r="A269" s="20">
        <v>264</v>
      </c>
      <c r="B269" s="21" t="s">
        <v>5845</v>
      </c>
      <c r="C269" s="21" t="s">
        <v>18</v>
      </c>
      <c r="D269" s="21" t="s">
        <v>5846</v>
      </c>
      <c r="E269" s="22" t="s">
        <v>5847</v>
      </c>
      <c r="F269" s="22"/>
      <c r="G269" s="21">
        <v>1.56</v>
      </c>
      <c r="H269" s="24"/>
      <c r="I269" s="24">
        <f t="shared" si="13"/>
        <v>1.56</v>
      </c>
      <c r="J269" s="20" t="s">
        <v>5072</v>
      </c>
      <c r="K269" s="24">
        <f t="shared" si="14"/>
        <v>4.68</v>
      </c>
      <c r="L269" s="29">
        <f t="shared" si="15"/>
        <v>23.4</v>
      </c>
      <c r="M269" s="20"/>
      <c r="N269" s="20"/>
    </row>
    <row r="270" spans="1:14">
      <c r="A270" s="20">
        <v>265</v>
      </c>
      <c r="B270" s="21" t="s">
        <v>5848</v>
      </c>
      <c r="C270" s="21" t="s">
        <v>18</v>
      </c>
      <c r="D270" s="21" t="s">
        <v>5849</v>
      </c>
      <c r="E270" s="22" t="s">
        <v>5850</v>
      </c>
      <c r="F270" s="22"/>
      <c r="G270" s="21">
        <v>2.44</v>
      </c>
      <c r="H270" s="24"/>
      <c r="I270" s="24">
        <f t="shared" si="13"/>
        <v>2.44</v>
      </c>
      <c r="J270" s="20" t="s">
        <v>5072</v>
      </c>
      <c r="K270" s="24">
        <f t="shared" si="14"/>
        <v>7.32</v>
      </c>
      <c r="L270" s="29">
        <f t="shared" si="15"/>
        <v>36.6</v>
      </c>
      <c r="M270" s="20"/>
      <c r="N270" s="20"/>
    </row>
    <row r="271" spans="1:14">
      <c r="A271" s="20">
        <v>266</v>
      </c>
      <c r="B271" s="21" t="s">
        <v>5851</v>
      </c>
      <c r="C271" s="21" t="s">
        <v>18</v>
      </c>
      <c r="D271" s="21" t="s">
        <v>5852</v>
      </c>
      <c r="E271" s="22" t="s">
        <v>5853</v>
      </c>
      <c r="F271" s="22"/>
      <c r="G271" s="21">
        <v>6.2</v>
      </c>
      <c r="H271" s="24"/>
      <c r="I271" s="24">
        <f t="shared" si="13"/>
        <v>6.2</v>
      </c>
      <c r="J271" s="20" t="s">
        <v>5072</v>
      </c>
      <c r="K271" s="24">
        <f t="shared" si="14"/>
        <v>18.6</v>
      </c>
      <c r="L271" s="29">
        <f t="shared" si="15"/>
        <v>93</v>
      </c>
      <c r="M271" s="20"/>
      <c r="N271" s="20"/>
    </row>
    <row r="272" spans="1:14">
      <c r="A272" s="20">
        <v>267</v>
      </c>
      <c r="B272" s="21" t="s">
        <v>5854</v>
      </c>
      <c r="C272" s="21" t="s">
        <v>18</v>
      </c>
      <c r="D272" s="21" t="s">
        <v>5855</v>
      </c>
      <c r="E272" s="22" t="s">
        <v>5856</v>
      </c>
      <c r="F272" s="22"/>
      <c r="G272" s="21">
        <v>0.97</v>
      </c>
      <c r="H272" s="24"/>
      <c r="I272" s="24">
        <f t="shared" si="13"/>
        <v>0.97</v>
      </c>
      <c r="J272" s="20" t="s">
        <v>5072</v>
      </c>
      <c r="K272" s="24">
        <f t="shared" si="14"/>
        <v>2.91</v>
      </c>
      <c r="L272" s="29">
        <f t="shared" si="15"/>
        <v>14.55</v>
      </c>
      <c r="M272" s="20"/>
      <c r="N272" s="20"/>
    </row>
    <row r="273" spans="1:14">
      <c r="A273" s="20">
        <v>268</v>
      </c>
      <c r="B273" s="21" t="s">
        <v>5857</v>
      </c>
      <c r="C273" s="21" t="s">
        <v>18</v>
      </c>
      <c r="D273" s="21" t="s">
        <v>5858</v>
      </c>
      <c r="E273" s="22" t="s">
        <v>5859</v>
      </c>
      <c r="F273" s="22"/>
      <c r="G273" s="21">
        <v>1.88</v>
      </c>
      <c r="H273" s="24"/>
      <c r="I273" s="24">
        <f t="shared" si="13"/>
        <v>1.88</v>
      </c>
      <c r="J273" s="20" t="s">
        <v>5072</v>
      </c>
      <c r="K273" s="24">
        <f t="shared" si="14"/>
        <v>5.64</v>
      </c>
      <c r="L273" s="29">
        <f t="shared" si="15"/>
        <v>28.2</v>
      </c>
      <c r="M273" s="20"/>
      <c r="N273" s="20"/>
    </row>
    <row r="274" spans="1:14">
      <c r="A274" s="20">
        <v>269</v>
      </c>
      <c r="B274" s="21" t="s">
        <v>5860</v>
      </c>
      <c r="C274" s="21" t="s">
        <v>18</v>
      </c>
      <c r="D274" s="21" t="s">
        <v>5861</v>
      </c>
      <c r="E274" s="22" t="s">
        <v>5862</v>
      </c>
      <c r="F274" s="22"/>
      <c r="G274" s="21">
        <v>3.09</v>
      </c>
      <c r="H274" s="24"/>
      <c r="I274" s="24">
        <f t="shared" si="13"/>
        <v>3.09</v>
      </c>
      <c r="J274" s="20" t="s">
        <v>5072</v>
      </c>
      <c r="K274" s="24">
        <f t="shared" si="14"/>
        <v>9.27</v>
      </c>
      <c r="L274" s="29">
        <f t="shared" si="15"/>
        <v>46.35</v>
      </c>
      <c r="M274" s="20"/>
      <c r="N274" s="20"/>
    </row>
    <row r="275" spans="1:14">
      <c r="A275" s="20">
        <v>270</v>
      </c>
      <c r="B275" s="21" t="s">
        <v>5863</v>
      </c>
      <c r="C275" s="21" t="s">
        <v>18</v>
      </c>
      <c r="D275" s="21" t="s">
        <v>5864</v>
      </c>
      <c r="E275" s="22" t="s">
        <v>5865</v>
      </c>
      <c r="F275" s="22"/>
      <c r="G275" s="21">
        <v>2.53</v>
      </c>
      <c r="H275" s="24"/>
      <c r="I275" s="24">
        <f t="shared" si="13"/>
        <v>2.53</v>
      </c>
      <c r="J275" s="20" t="s">
        <v>5072</v>
      </c>
      <c r="K275" s="24">
        <f t="shared" si="14"/>
        <v>7.59</v>
      </c>
      <c r="L275" s="29">
        <f t="shared" si="15"/>
        <v>37.95</v>
      </c>
      <c r="M275" s="20"/>
      <c r="N275" s="20"/>
    </row>
    <row r="276" spans="1:14">
      <c r="A276" s="20">
        <v>271</v>
      </c>
      <c r="B276" s="21" t="s">
        <v>5866</v>
      </c>
      <c r="C276" s="21" t="s">
        <v>18</v>
      </c>
      <c r="D276" s="21" t="s">
        <v>5867</v>
      </c>
      <c r="E276" s="22" t="s">
        <v>5868</v>
      </c>
      <c r="F276" s="22"/>
      <c r="G276" s="21">
        <v>2.78</v>
      </c>
      <c r="H276" s="24"/>
      <c r="I276" s="24">
        <f t="shared" si="13"/>
        <v>2.78</v>
      </c>
      <c r="J276" s="20" t="s">
        <v>5072</v>
      </c>
      <c r="K276" s="24">
        <f t="shared" si="14"/>
        <v>8.34</v>
      </c>
      <c r="L276" s="29">
        <f t="shared" si="15"/>
        <v>41.7</v>
      </c>
      <c r="M276" s="20"/>
      <c r="N276" s="20"/>
    </row>
    <row r="277" spans="1:14">
      <c r="A277" s="20">
        <v>272</v>
      </c>
      <c r="B277" s="21" t="s">
        <v>5869</v>
      </c>
      <c r="C277" s="21" t="s">
        <v>18</v>
      </c>
      <c r="D277" s="21" t="s">
        <v>5870</v>
      </c>
      <c r="E277" s="22" t="s">
        <v>5871</v>
      </c>
      <c r="F277" s="22"/>
      <c r="G277" s="21">
        <v>2.8</v>
      </c>
      <c r="H277" s="24"/>
      <c r="I277" s="24">
        <f t="shared" si="13"/>
        <v>2.8</v>
      </c>
      <c r="J277" s="20" t="s">
        <v>5080</v>
      </c>
      <c r="K277" s="24">
        <f t="shared" si="14"/>
        <v>8.4</v>
      </c>
      <c r="L277" s="29">
        <f t="shared" si="15"/>
        <v>42</v>
      </c>
      <c r="M277" s="20"/>
      <c r="N277" s="20"/>
    </row>
    <row r="278" spans="1:14">
      <c r="A278" s="20">
        <v>273</v>
      </c>
      <c r="B278" s="21" t="s">
        <v>5872</v>
      </c>
      <c r="C278" s="21" t="s">
        <v>18</v>
      </c>
      <c r="D278" s="21" t="s">
        <v>5873</v>
      </c>
      <c r="E278" s="22" t="s">
        <v>5874</v>
      </c>
      <c r="F278" s="22"/>
      <c r="G278" s="21">
        <v>4.71</v>
      </c>
      <c r="H278" s="24"/>
      <c r="I278" s="24">
        <f t="shared" si="13"/>
        <v>4.71</v>
      </c>
      <c r="J278" s="20" t="s">
        <v>5080</v>
      </c>
      <c r="K278" s="24">
        <f t="shared" si="14"/>
        <v>14.13</v>
      </c>
      <c r="L278" s="29">
        <f t="shared" si="15"/>
        <v>70.65</v>
      </c>
      <c r="M278" s="20"/>
      <c r="N278" s="20"/>
    </row>
    <row r="279" spans="1:14">
      <c r="A279" s="20">
        <v>274</v>
      </c>
      <c r="B279" s="21" t="s">
        <v>5875</v>
      </c>
      <c r="C279" s="21" t="s">
        <v>18</v>
      </c>
      <c r="D279" s="21" t="s">
        <v>5876</v>
      </c>
      <c r="E279" s="22" t="s">
        <v>5877</v>
      </c>
      <c r="F279" s="22"/>
      <c r="G279" s="21">
        <v>4.59</v>
      </c>
      <c r="H279" s="24"/>
      <c r="I279" s="24">
        <f t="shared" si="13"/>
        <v>4.59</v>
      </c>
      <c r="J279" s="20" t="s">
        <v>5080</v>
      </c>
      <c r="K279" s="24">
        <f t="shared" si="14"/>
        <v>13.77</v>
      </c>
      <c r="L279" s="29">
        <f t="shared" si="15"/>
        <v>68.85</v>
      </c>
      <c r="M279" s="20"/>
      <c r="N279" s="20"/>
    </row>
    <row r="280" spans="1:14">
      <c r="A280" s="20">
        <v>275</v>
      </c>
      <c r="B280" s="21" t="s">
        <v>5878</v>
      </c>
      <c r="C280" s="21" t="s">
        <v>18</v>
      </c>
      <c r="D280" s="21" t="s">
        <v>5879</v>
      </c>
      <c r="E280" s="22" t="s">
        <v>5880</v>
      </c>
      <c r="F280" s="22"/>
      <c r="G280" s="21">
        <v>3.08</v>
      </c>
      <c r="H280" s="24"/>
      <c r="I280" s="24">
        <f t="shared" si="13"/>
        <v>3.08</v>
      </c>
      <c r="J280" s="20" t="s">
        <v>5080</v>
      </c>
      <c r="K280" s="24">
        <f t="shared" si="14"/>
        <v>9.24</v>
      </c>
      <c r="L280" s="29">
        <f t="shared" si="15"/>
        <v>46.2</v>
      </c>
      <c r="M280" s="20"/>
      <c r="N280" s="20"/>
    </row>
    <row r="281" spans="1:14">
      <c r="A281" s="20">
        <v>276</v>
      </c>
      <c r="B281" s="21" t="s">
        <v>5881</v>
      </c>
      <c r="C281" s="21" t="s">
        <v>18</v>
      </c>
      <c r="D281" s="21" t="s">
        <v>5882</v>
      </c>
      <c r="E281" s="22" t="s">
        <v>5883</v>
      </c>
      <c r="F281" s="22"/>
      <c r="G281" s="21">
        <v>3.35</v>
      </c>
      <c r="H281" s="24"/>
      <c r="I281" s="24">
        <f t="shared" si="13"/>
        <v>3.35</v>
      </c>
      <c r="J281" s="20" t="s">
        <v>5080</v>
      </c>
      <c r="K281" s="24">
        <f t="shared" si="14"/>
        <v>10.05</v>
      </c>
      <c r="L281" s="29">
        <f t="shared" si="15"/>
        <v>50.25</v>
      </c>
      <c r="M281" s="20"/>
      <c r="N281" s="20"/>
    </row>
    <row r="282" spans="1:14">
      <c r="A282" s="20">
        <v>277</v>
      </c>
      <c r="B282" s="21" t="s">
        <v>5884</v>
      </c>
      <c r="C282" s="21" t="s">
        <v>18</v>
      </c>
      <c r="D282" s="21" t="s">
        <v>5885</v>
      </c>
      <c r="E282" s="22" t="s">
        <v>5886</v>
      </c>
      <c r="F282" s="22"/>
      <c r="G282" s="21">
        <v>4.16</v>
      </c>
      <c r="H282" s="24"/>
      <c r="I282" s="24">
        <f t="shared" si="13"/>
        <v>4.16</v>
      </c>
      <c r="J282" s="20" t="s">
        <v>5080</v>
      </c>
      <c r="K282" s="24">
        <f t="shared" si="14"/>
        <v>12.48</v>
      </c>
      <c r="L282" s="29">
        <f t="shared" si="15"/>
        <v>62.4</v>
      </c>
      <c r="M282" s="20"/>
      <c r="N282" s="20"/>
    </row>
    <row r="283" spans="1:14">
      <c r="A283" s="20">
        <v>278</v>
      </c>
      <c r="B283" s="21" t="s">
        <v>5887</v>
      </c>
      <c r="C283" s="21" t="s">
        <v>18</v>
      </c>
      <c r="D283" s="21" t="s">
        <v>5888</v>
      </c>
      <c r="E283" s="22" t="s">
        <v>5889</v>
      </c>
      <c r="F283" s="22"/>
      <c r="G283" s="21">
        <v>3</v>
      </c>
      <c r="H283" s="24"/>
      <c r="I283" s="24">
        <f t="shared" si="13"/>
        <v>3</v>
      </c>
      <c r="J283" s="20" t="s">
        <v>5080</v>
      </c>
      <c r="K283" s="24">
        <f t="shared" si="14"/>
        <v>9</v>
      </c>
      <c r="L283" s="29">
        <f t="shared" si="15"/>
        <v>45</v>
      </c>
      <c r="M283" s="20"/>
      <c r="N283" s="20"/>
    </row>
    <row r="284" spans="1:14">
      <c r="A284" s="20">
        <v>279</v>
      </c>
      <c r="B284" s="21" t="s">
        <v>5890</v>
      </c>
      <c r="C284" s="21" t="s">
        <v>18</v>
      </c>
      <c r="D284" s="21" t="s">
        <v>5891</v>
      </c>
      <c r="E284" s="22" t="s">
        <v>5892</v>
      </c>
      <c r="F284" s="22"/>
      <c r="G284" s="21">
        <v>3.84</v>
      </c>
      <c r="H284" s="24"/>
      <c r="I284" s="24">
        <f t="shared" si="13"/>
        <v>3.84</v>
      </c>
      <c r="J284" s="20" t="s">
        <v>5080</v>
      </c>
      <c r="K284" s="24">
        <f t="shared" si="14"/>
        <v>11.52</v>
      </c>
      <c r="L284" s="29">
        <f t="shared" si="15"/>
        <v>57.6</v>
      </c>
      <c r="M284" s="20"/>
      <c r="N284" s="20"/>
    </row>
    <row r="285" spans="1:14">
      <c r="A285" s="20">
        <v>280</v>
      </c>
      <c r="B285" s="21" t="s">
        <v>5893</v>
      </c>
      <c r="C285" s="21" t="s">
        <v>18</v>
      </c>
      <c r="D285" s="21" t="s">
        <v>5894</v>
      </c>
      <c r="E285" s="22" t="s">
        <v>5895</v>
      </c>
      <c r="F285" s="22"/>
      <c r="G285" s="21">
        <v>3.4</v>
      </c>
      <c r="H285" s="24"/>
      <c r="I285" s="24">
        <f t="shared" ref="I285:I329" si="16">G285</f>
        <v>3.4</v>
      </c>
      <c r="J285" s="20" t="s">
        <v>5080</v>
      </c>
      <c r="K285" s="24">
        <f t="shared" si="14"/>
        <v>10.2</v>
      </c>
      <c r="L285" s="29">
        <f t="shared" si="15"/>
        <v>51</v>
      </c>
      <c r="M285" s="20"/>
      <c r="N285" s="20"/>
    </row>
    <row r="286" spans="1:14">
      <c r="A286" s="20">
        <v>281</v>
      </c>
      <c r="B286" s="21" t="s">
        <v>5896</v>
      </c>
      <c r="C286" s="21" t="s">
        <v>18</v>
      </c>
      <c r="D286" s="21" t="s">
        <v>5897</v>
      </c>
      <c r="E286" s="22" t="s">
        <v>5898</v>
      </c>
      <c r="F286" s="22"/>
      <c r="G286" s="21">
        <v>2.11</v>
      </c>
      <c r="H286" s="24"/>
      <c r="I286" s="24">
        <f t="shared" si="16"/>
        <v>2.11</v>
      </c>
      <c r="J286" s="20" t="s">
        <v>5080</v>
      </c>
      <c r="K286" s="24">
        <f t="shared" si="14"/>
        <v>6.33</v>
      </c>
      <c r="L286" s="29">
        <f t="shared" si="15"/>
        <v>31.65</v>
      </c>
      <c r="M286" s="20"/>
      <c r="N286" s="20"/>
    </row>
    <row r="287" spans="1:14">
      <c r="A287" s="20">
        <v>282</v>
      </c>
      <c r="B287" s="21" t="s">
        <v>5899</v>
      </c>
      <c r="C287" s="21" t="s">
        <v>18</v>
      </c>
      <c r="D287" s="21" t="s">
        <v>5900</v>
      </c>
      <c r="E287" s="22" t="s">
        <v>5901</v>
      </c>
      <c r="F287" s="22"/>
      <c r="G287" s="21">
        <v>2.73</v>
      </c>
      <c r="H287" s="24"/>
      <c r="I287" s="24">
        <f t="shared" si="16"/>
        <v>2.73</v>
      </c>
      <c r="J287" s="20" t="s">
        <v>5080</v>
      </c>
      <c r="K287" s="24">
        <f t="shared" si="14"/>
        <v>8.19</v>
      </c>
      <c r="L287" s="29">
        <f t="shared" si="15"/>
        <v>40.95</v>
      </c>
      <c r="M287" s="20"/>
      <c r="N287" s="20"/>
    </row>
    <row r="288" spans="1:14">
      <c r="A288" s="20">
        <v>283</v>
      </c>
      <c r="B288" s="21" t="s">
        <v>5902</v>
      </c>
      <c r="C288" s="21" t="s">
        <v>18</v>
      </c>
      <c r="D288" s="21" t="s">
        <v>5903</v>
      </c>
      <c r="E288" s="22" t="s">
        <v>5904</v>
      </c>
      <c r="F288" s="22"/>
      <c r="G288" s="21">
        <v>2.64</v>
      </c>
      <c r="H288" s="24"/>
      <c r="I288" s="24">
        <f t="shared" si="16"/>
        <v>2.64</v>
      </c>
      <c r="J288" s="20" t="s">
        <v>5080</v>
      </c>
      <c r="K288" s="24">
        <f t="shared" si="14"/>
        <v>7.92</v>
      </c>
      <c r="L288" s="29">
        <f t="shared" si="15"/>
        <v>39.6</v>
      </c>
      <c r="M288" s="20"/>
      <c r="N288" s="20"/>
    </row>
    <row r="289" spans="1:14">
      <c r="A289" s="20">
        <v>284</v>
      </c>
      <c r="B289" s="21" t="s">
        <v>5905</v>
      </c>
      <c r="C289" s="21" t="s">
        <v>18</v>
      </c>
      <c r="D289" s="21" t="s">
        <v>5906</v>
      </c>
      <c r="E289" s="22" t="s">
        <v>5907</v>
      </c>
      <c r="F289" s="22"/>
      <c r="G289" s="21">
        <v>2.25</v>
      </c>
      <c r="H289" s="24"/>
      <c r="I289" s="24">
        <f t="shared" si="16"/>
        <v>2.25</v>
      </c>
      <c r="J289" s="20" t="s">
        <v>5080</v>
      </c>
      <c r="K289" s="24">
        <f t="shared" si="14"/>
        <v>6.75</v>
      </c>
      <c r="L289" s="29">
        <f t="shared" si="15"/>
        <v>33.75</v>
      </c>
      <c r="M289" s="20"/>
      <c r="N289" s="20"/>
    </row>
    <row r="290" spans="1:14">
      <c r="A290" s="20">
        <v>285</v>
      </c>
      <c r="B290" s="21" t="s">
        <v>973</v>
      </c>
      <c r="C290" s="21" t="s">
        <v>18</v>
      </c>
      <c r="D290" s="21" t="s">
        <v>5908</v>
      </c>
      <c r="E290" s="22" t="s">
        <v>5909</v>
      </c>
      <c r="F290" s="22"/>
      <c r="G290" s="21">
        <v>1.49</v>
      </c>
      <c r="H290" s="24"/>
      <c r="I290" s="24">
        <f t="shared" si="16"/>
        <v>1.49</v>
      </c>
      <c r="J290" s="20" t="s">
        <v>5080</v>
      </c>
      <c r="K290" s="24">
        <f t="shared" si="14"/>
        <v>4.47</v>
      </c>
      <c r="L290" s="29">
        <f t="shared" si="15"/>
        <v>22.35</v>
      </c>
      <c r="M290" s="20"/>
      <c r="N290" s="20"/>
    </row>
    <row r="291" spans="1:14">
      <c r="A291" s="20">
        <v>286</v>
      </c>
      <c r="B291" s="21" t="s">
        <v>5910</v>
      </c>
      <c r="C291" s="21" t="s">
        <v>18</v>
      </c>
      <c r="D291" s="21" t="s">
        <v>5911</v>
      </c>
      <c r="E291" s="22" t="s">
        <v>5912</v>
      </c>
      <c r="F291" s="22"/>
      <c r="G291" s="21">
        <v>2.24</v>
      </c>
      <c r="H291" s="24"/>
      <c r="I291" s="24">
        <f t="shared" si="16"/>
        <v>2.24</v>
      </c>
      <c r="J291" s="20" t="s">
        <v>5080</v>
      </c>
      <c r="K291" s="24">
        <f t="shared" si="14"/>
        <v>6.72</v>
      </c>
      <c r="L291" s="29">
        <f t="shared" si="15"/>
        <v>33.6</v>
      </c>
      <c r="M291" s="20"/>
      <c r="N291" s="20"/>
    </row>
    <row r="292" spans="1:14">
      <c r="A292" s="20">
        <v>287</v>
      </c>
      <c r="B292" s="21" t="s">
        <v>5913</v>
      </c>
      <c r="C292" s="21" t="s">
        <v>18</v>
      </c>
      <c r="D292" s="21" t="s">
        <v>5914</v>
      </c>
      <c r="E292" s="22" t="s">
        <v>5915</v>
      </c>
      <c r="F292" s="22"/>
      <c r="G292" s="21">
        <v>1.25</v>
      </c>
      <c r="H292" s="24"/>
      <c r="I292" s="24">
        <f t="shared" si="16"/>
        <v>1.25</v>
      </c>
      <c r="J292" s="20" t="s">
        <v>5080</v>
      </c>
      <c r="K292" s="24">
        <f t="shared" si="14"/>
        <v>3.75</v>
      </c>
      <c r="L292" s="29">
        <f t="shared" si="15"/>
        <v>18.75</v>
      </c>
      <c r="M292" s="20"/>
      <c r="N292" s="20"/>
    </row>
    <row r="293" spans="1:14">
      <c r="A293" s="20">
        <v>288</v>
      </c>
      <c r="B293" s="21" t="s">
        <v>5916</v>
      </c>
      <c r="C293" s="21" t="s">
        <v>18</v>
      </c>
      <c r="D293" s="21" t="s">
        <v>5917</v>
      </c>
      <c r="E293" s="22" t="s">
        <v>5918</v>
      </c>
      <c r="F293" s="22"/>
      <c r="G293" s="21">
        <v>3.37</v>
      </c>
      <c r="H293" s="24"/>
      <c r="I293" s="24">
        <f t="shared" si="16"/>
        <v>3.37</v>
      </c>
      <c r="J293" s="20" t="s">
        <v>5080</v>
      </c>
      <c r="K293" s="24">
        <f t="shared" si="14"/>
        <v>10.11</v>
      </c>
      <c r="L293" s="29">
        <f t="shared" si="15"/>
        <v>50.55</v>
      </c>
      <c r="M293" s="20"/>
      <c r="N293" s="20"/>
    </row>
    <row r="294" spans="1:14">
      <c r="A294" s="20">
        <v>289</v>
      </c>
      <c r="B294" s="21" t="s">
        <v>5919</v>
      </c>
      <c r="C294" s="21" t="s">
        <v>18</v>
      </c>
      <c r="D294" s="21" t="s">
        <v>5920</v>
      </c>
      <c r="E294" s="22" t="s">
        <v>5921</v>
      </c>
      <c r="F294" s="22"/>
      <c r="G294" s="21">
        <v>2.79</v>
      </c>
      <c r="H294" s="24"/>
      <c r="I294" s="24">
        <f t="shared" si="16"/>
        <v>2.79</v>
      </c>
      <c r="J294" s="20" t="s">
        <v>5080</v>
      </c>
      <c r="K294" s="24">
        <f t="shared" si="14"/>
        <v>8.37</v>
      </c>
      <c r="L294" s="29">
        <f t="shared" si="15"/>
        <v>41.85</v>
      </c>
      <c r="M294" s="20"/>
      <c r="N294" s="20"/>
    </row>
    <row r="295" spans="1:14">
      <c r="A295" s="20">
        <v>290</v>
      </c>
      <c r="B295" s="21" t="s">
        <v>5922</v>
      </c>
      <c r="C295" s="21" t="s">
        <v>18</v>
      </c>
      <c r="D295" s="21" t="s">
        <v>5923</v>
      </c>
      <c r="E295" s="22" t="s">
        <v>5924</v>
      </c>
      <c r="F295" s="22"/>
      <c r="G295" s="21">
        <v>1.55</v>
      </c>
      <c r="H295" s="24"/>
      <c r="I295" s="24">
        <f t="shared" si="16"/>
        <v>1.55</v>
      </c>
      <c r="J295" s="20" t="s">
        <v>5080</v>
      </c>
      <c r="K295" s="24">
        <f t="shared" si="14"/>
        <v>4.65</v>
      </c>
      <c r="L295" s="29">
        <f t="shared" si="15"/>
        <v>23.25</v>
      </c>
      <c r="M295" s="20"/>
      <c r="N295" s="20"/>
    </row>
    <row r="296" spans="1:14">
      <c r="A296" s="20">
        <v>291</v>
      </c>
      <c r="B296" s="21" t="s">
        <v>5925</v>
      </c>
      <c r="C296" s="21" t="s">
        <v>18</v>
      </c>
      <c r="D296" s="21" t="s">
        <v>5926</v>
      </c>
      <c r="E296" s="22" t="s">
        <v>5927</v>
      </c>
      <c r="F296" s="22"/>
      <c r="G296" s="21">
        <v>2.15</v>
      </c>
      <c r="H296" s="24"/>
      <c r="I296" s="24">
        <f t="shared" si="16"/>
        <v>2.15</v>
      </c>
      <c r="J296" s="20" t="s">
        <v>5080</v>
      </c>
      <c r="K296" s="24">
        <f t="shared" si="14"/>
        <v>6.45</v>
      </c>
      <c r="L296" s="29">
        <f t="shared" si="15"/>
        <v>32.25</v>
      </c>
      <c r="M296" s="20"/>
      <c r="N296" s="20"/>
    </row>
    <row r="297" spans="1:14">
      <c r="A297" s="20">
        <v>292</v>
      </c>
      <c r="B297" s="21" t="s">
        <v>5928</v>
      </c>
      <c r="C297" s="21" t="s">
        <v>18</v>
      </c>
      <c r="D297" s="21" t="s">
        <v>5929</v>
      </c>
      <c r="E297" s="22" t="s">
        <v>5930</v>
      </c>
      <c r="F297" s="22"/>
      <c r="G297" s="21">
        <v>1.43</v>
      </c>
      <c r="H297" s="24"/>
      <c r="I297" s="24">
        <f t="shared" si="16"/>
        <v>1.43</v>
      </c>
      <c r="J297" s="20" t="s">
        <v>5080</v>
      </c>
      <c r="K297" s="24">
        <f t="shared" si="14"/>
        <v>4.29</v>
      </c>
      <c r="L297" s="29">
        <f t="shared" si="15"/>
        <v>21.45</v>
      </c>
      <c r="M297" s="20"/>
      <c r="N297" s="20"/>
    </row>
    <row r="298" spans="1:14">
      <c r="A298" s="20">
        <v>293</v>
      </c>
      <c r="B298" s="21" t="s">
        <v>5931</v>
      </c>
      <c r="C298" s="21" t="s">
        <v>18</v>
      </c>
      <c r="D298" s="21" t="s">
        <v>5932</v>
      </c>
      <c r="E298" s="22" t="s">
        <v>5933</v>
      </c>
      <c r="F298" s="22"/>
      <c r="G298" s="21">
        <v>1.28</v>
      </c>
      <c r="H298" s="24"/>
      <c r="I298" s="24">
        <f t="shared" si="16"/>
        <v>1.28</v>
      </c>
      <c r="J298" s="20" t="s">
        <v>5080</v>
      </c>
      <c r="K298" s="24">
        <f t="shared" si="14"/>
        <v>3.84</v>
      </c>
      <c r="L298" s="29">
        <f t="shared" si="15"/>
        <v>19.2</v>
      </c>
      <c r="M298" s="20"/>
      <c r="N298" s="20"/>
    </row>
    <row r="299" spans="1:14">
      <c r="A299" s="20">
        <v>294</v>
      </c>
      <c r="B299" s="21" t="s">
        <v>5934</v>
      </c>
      <c r="C299" s="21" t="s">
        <v>18</v>
      </c>
      <c r="D299" s="21" t="s">
        <v>5935</v>
      </c>
      <c r="E299" s="22" t="s">
        <v>5936</v>
      </c>
      <c r="F299" s="22"/>
      <c r="G299" s="21">
        <v>1.12</v>
      </c>
      <c r="H299" s="24"/>
      <c r="I299" s="24">
        <f t="shared" si="16"/>
        <v>1.12</v>
      </c>
      <c r="J299" s="20" t="s">
        <v>5080</v>
      </c>
      <c r="K299" s="24">
        <f t="shared" si="14"/>
        <v>3.36</v>
      </c>
      <c r="L299" s="29">
        <f t="shared" si="15"/>
        <v>16.8</v>
      </c>
      <c r="M299" s="20"/>
      <c r="N299" s="20"/>
    </row>
    <row r="300" spans="1:14">
      <c r="A300" s="20">
        <v>295</v>
      </c>
      <c r="B300" s="21" t="s">
        <v>5937</v>
      </c>
      <c r="C300" s="21" t="s">
        <v>18</v>
      </c>
      <c r="D300" s="21" t="s">
        <v>5938</v>
      </c>
      <c r="E300" s="22" t="s">
        <v>5939</v>
      </c>
      <c r="F300" s="22"/>
      <c r="G300" s="21">
        <v>2.58</v>
      </c>
      <c r="H300" s="24"/>
      <c r="I300" s="24">
        <f t="shared" si="16"/>
        <v>2.58</v>
      </c>
      <c r="J300" s="20" t="s">
        <v>5080</v>
      </c>
      <c r="K300" s="24">
        <f t="shared" si="14"/>
        <v>7.74</v>
      </c>
      <c r="L300" s="29">
        <f t="shared" si="15"/>
        <v>38.7</v>
      </c>
      <c r="M300" s="20"/>
      <c r="N300" s="20"/>
    </row>
    <row r="301" spans="1:14">
      <c r="A301" s="20">
        <v>296</v>
      </c>
      <c r="B301" s="21" t="s">
        <v>5940</v>
      </c>
      <c r="C301" s="21" t="s">
        <v>18</v>
      </c>
      <c r="D301" s="21" t="s">
        <v>5941</v>
      </c>
      <c r="E301" s="22" t="s">
        <v>5942</v>
      </c>
      <c r="F301" s="22"/>
      <c r="G301" s="21">
        <v>2.9</v>
      </c>
      <c r="H301" s="24"/>
      <c r="I301" s="24">
        <f t="shared" si="16"/>
        <v>2.9</v>
      </c>
      <c r="J301" s="20" t="s">
        <v>5080</v>
      </c>
      <c r="K301" s="24">
        <f t="shared" si="14"/>
        <v>8.7</v>
      </c>
      <c r="L301" s="29">
        <f t="shared" si="15"/>
        <v>43.5</v>
      </c>
      <c r="M301" s="20"/>
      <c r="N301" s="20"/>
    </row>
    <row r="302" spans="1:14">
      <c r="A302" s="20">
        <v>297</v>
      </c>
      <c r="B302" s="21" t="s">
        <v>5943</v>
      </c>
      <c r="C302" s="21" t="s">
        <v>18</v>
      </c>
      <c r="D302" s="21" t="s">
        <v>5944</v>
      </c>
      <c r="E302" s="22" t="s">
        <v>5945</v>
      </c>
      <c r="F302" s="22"/>
      <c r="G302" s="21">
        <v>1.67</v>
      </c>
      <c r="H302" s="24"/>
      <c r="I302" s="24">
        <f t="shared" si="16"/>
        <v>1.67</v>
      </c>
      <c r="J302" s="20" t="s">
        <v>5080</v>
      </c>
      <c r="K302" s="24">
        <f t="shared" si="14"/>
        <v>5.01</v>
      </c>
      <c r="L302" s="29">
        <f t="shared" si="15"/>
        <v>25.05</v>
      </c>
      <c r="M302" s="20"/>
      <c r="N302" s="20"/>
    </row>
    <row r="303" spans="1:14">
      <c r="A303" s="20">
        <v>298</v>
      </c>
      <c r="B303" s="21" t="s">
        <v>5946</v>
      </c>
      <c r="C303" s="21" t="s">
        <v>18</v>
      </c>
      <c r="D303" s="21" t="s">
        <v>5947</v>
      </c>
      <c r="E303" s="22" t="s">
        <v>5948</v>
      </c>
      <c r="F303" s="22"/>
      <c r="G303" s="21">
        <v>0.89</v>
      </c>
      <c r="H303" s="24"/>
      <c r="I303" s="24">
        <f t="shared" si="16"/>
        <v>0.89</v>
      </c>
      <c r="J303" s="20" t="s">
        <v>5080</v>
      </c>
      <c r="K303" s="24">
        <f t="shared" si="14"/>
        <v>2.67</v>
      </c>
      <c r="L303" s="29">
        <f t="shared" si="15"/>
        <v>13.35</v>
      </c>
      <c r="M303" s="20"/>
      <c r="N303" s="20"/>
    </row>
    <row r="304" spans="1:14">
      <c r="A304" s="20">
        <v>299</v>
      </c>
      <c r="B304" s="21" t="s">
        <v>5949</v>
      </c>
      <c r="C304" s="21" t="s">
        <v>18</v>
      </c>
      <c r="D304" s="21" t="s">
        <v>5950</v>
      </c>
      <c r="E304" s="22" t="s">
        <v>5951</v>
      </c>
      <c r="F304" s="22"/>
      <c r="G304" s="21">
        <v>0.8</v>
      </c>
      <c r="H304" s="24"/>
      <c r="I304" s="24">
        <f t="shared" si="16"/>
        <v>0.8</v>
      </c>
      <c r="J304" s="20" t="s">
        <v>5080</v>
      </c>
      <c r="K304" s="24">
        <f t="shared" si="14"/>
        <v>2.4</v>
      </c>
      <c r="L304" s="29">
        <f t="shared" si="15"/>
        <v>12</v>
      </c>
      <c r="M304" s="20"/>
      <c r="N304" s="20"/>
    </row>
    <row r="305" spans="1:14">
      <c r="A305" s="20">
        <v>300</v>
      </c>
      <c r="B305" s="21" t="s">
        <v>5952</v>
      </c>
      <c r="C305" s="21" t="s">
        <v>18</v>
      </c>
      <c r="D305" s="21" t="s">
        <v>5953</v>
      </c>
      <c r="E305" s="22" t="s">
        <v>5954</v>
      </c>
      <c r="F305" s="22"/>
      <c r="G305" s="21">
        <v>1.47</v>
      </c>
      <c r="H305" s="24"/>
      <c r="I305" s="24">
        <f t="shared" si="16"/>
        <v>1.47</v>
      </c>
      <c r="J305" s="20" t="s">
        <v>5080</v>
      </c>
      <c r="K305" s="24">
        <f t="shared" si="14"/>
        <v>4.41</v>
      </c>
      <c r="L305" s="29">
        <f t="shared" si="15"/>
        <v>22.05</v>
      </c>
      <c r="M305" s="20"/>
      <c r="N305" s="20"/>
    </row>
    <row r="306" spans="1:14">
      <c r="A306" s="20">
        <v>301</v>
      </c>
      <c r="B306" s="21" t="s">
        <v>5955</v>
      </c>
      <c r="C306" s="21" t="s">
        <v>18</v>
      </c>
      <c r="D306" s="21" t="s">
        <v>5956</v>
      </c>
      <c r="E306" s="22" t="s">
        <v>5957</v>
      </c>
      <c r="F306" s="22"/>
      <c r="G306" s="21">
        <v>3.39</v>
      </c>
      <c r="H306" s="24"/>
      <c r="I306" s="24">
        <f t="shared" si="16"/>
        <v>3.39</v>
      </c>
      <c r="J306" s="20" t="s">
        <v>5080</v>
      </c>
      <c r="K306" s="24">
        <f t="shared" si="14"/>
        <v>10.17</v>
      </c>
      <c r="L306" s="29">
        <f t="shared" si="15"/>
        <v>50.85</v>
      </c>
      <c r="M306" s="20"/>
      <c r="N306" s="20"/>
    </row>
    <row r="307" spans="1:14">
      <c r="A307" s="20">
        <v>302</v>
      </c>
      <c r="B307" s="21" t="s">
        <v>5958</v>
      </c>
      <c r="C307" s="21" t="s">
        <v>18</v>
      </c>
      <c r="D307" s="21" t="s">
        <v>5959</v>
      </c>
      <c r="E307" s="22" t="s">
        <v>5960</v>
      </c>
      <c r="F307" s="22"/>
      <c r="G307" s="21">
        <v>1.15</v>
      </c>
      <c r="H307" s="24"/>
      <c r="I307" s="24">
        <f t="shared" si="16"/>
        <v>1.15</v>
      </c>
      <c r="J307" s="20" t="s">
        <v>5080</v>
      </c>
      <c r="K307" s="24">
        <f t="shared" si="14"/>
        <v>3.45</v>
      </c>
      <c r="L307" s="29">
        <f t="shared" si="15"/>
        <v>17.25</v>
      </c>
      <c r="M307" s="20"/>
      <c r="N307" s="20"/>
    </row>
    <row r="308" spans="1:14">
      <c r="A308" s="20">
        <v>303</v>
      </c>
      <c r="B308" s="21" t="s">
        <v>5961</v>
      </c>
      <c r="C308" s="21" t="s">
        <v>18</v>
      </c>
      <c r="D308" s="21" t="s">
        <v>5962</v>
      </c>
      <c r="E308" s="22" t="s">
        <v>5963</v>
      </c>
      <c r="F308" s="22"/>
      <c r="G308" s="21">
        <v>1.27</v>
      </c>
      <c r="H308" s="24"/>
      <c r="I308" s="24">
        <f t="shared" si="16"/>
        <v>1.27</v>
      </c>
      <c r="J308" s="20" t="s">
        <v>5080</v>
      </c>
      <c r="K308" s="24">
        <f t="shared" si="14"/>
        <v>3.81</v>
      </c>
      <c r="L308" s="29">
        <f t="shared" si="15"/>
        <v>19.05</v>
      </c>
      <c r="M308" s="20"/>
      <c r="N308" s="20"/>
    </row>
    <row r="309" spans="1:14">
      <c r="A309" s="20">
        <v>304</v>
      </c>
      <c r="B309" s="21" t="s">
        <v>5964</v>
      </c>
      <c r="C309" s="21" t="s">
        <v>18</v>
      </c>
      <c r="D309" s="21" t="s">
        <v>5965</v>
      </c>
      <c r="E309" s="22" t="s">
        <v>5966</v>
      </c>
      <c r="F309" s="22"/>
      <c r="G309" s="21">
        <v>1.16</v>
      </c>
      <c r="H309" s="24"/>
      <c r="I309" s="24">
        <f t="shared" si="16"/>
        <v>1.16</v>
      </c>
      <c r="J309" s="20" t="s">
        <v>5080</v>
      </c>
      <c r="K309" s="24">
        <f t="shared" si="14"/>
        <v>3.48</v>
      </c>
      <c r="L309" s="29">
        <f t="shared" si="15"/>
        <v>17.4</v>
      </c>
      <c r="M309" s="20"/>
      <c r="N309" s="20"/>
    </row>
    <row r="310" spans="1:14">
      <c r="A310" s="20">
        <v>305</v>
      </c>
      <c r="B310" s="21" t="s">
        <v>5967</v>
      </c>
      <c r="C310" s="21" t="s">
        <v>18</v>
      </c>
      <c r="D310" s="21" t="s">
        <v>5968</v>
      </c>
      <c r="E310" s="22" t="s">
        <v>5969</v>
      </c>
      <c r="F310" s="22"/>
      <c r="G310" s="21">
        <v>1.16</v>
      </c>
      <c r="H310" s="24"/>
      <c r="I310" s="24">
        <f t="shared" si="16"/>
        <v>1.16</v>
      </c>
      <c r="J310" s="20" t="s">
        <v>5080</v>
      </c>
      <c r="K310" s="24">
        <f t="shared" si="14"/>
        <v>3.48</v>
      </c>
      <c r="L310" s="29">
        <f t="shared" si="15"/>
        <v>17.4</v>
      </c>
      <c r="M310" s="20"/>
      <c r="N310" s="20"/>
    </row>
    <row r="311" spans="1:14">
      <c r="A311" s="20">
        <v>306</v>
      </c>
      <c r="B311" s="21" t="s">
        <v>5970</v>
      </c>
      <c r="C311" s="21" t="s">
        <v>18</v>
      </c>
      <c r="D311" s="21" t="s">
        <v>5971</v>
      </c>
      <c r="E311" s="22" t="s">
        <v>5972</v>
      </c>
      <c r="F311" s="22"/>
      <c r="G311" s="21">
        <v>1.78</v>
      </c>
      <c r="H311" s="24"/>
      <c r="I311" s="24">
        <f t="shared" si="16"/>
        <v>1.78</v>
      </c>
      <c r="J311" s="20" t="s">
        <v>5080</v>
      </c>
      <c r="K311" s="24">
        <f t="shared" si="14"/>
        <v>5.34</v>
      </c>
      <c r="L311" s="29">
        <f t="shared" si="15"/>
        <v>26.7</v>
      </c>
      <c r="M311" s="20"/>
      <c r="N311" s="20"/>
    </row>
    <row r="312" spans="1:14">
      <c r="A312" s="20">
        <v>307</v>
      </c>
      <c r="B312" s="21" t="s">
        <v>5973</v>
      </c>
      <c r="C312" s="21" t="s">
        <v>18</v>
      </c>
      <c r="D312" s="21" t="s">
        <v>5974</v>
      </c>
      <c r="E312" s="22" t="s">
        <v>5975</v>
      </c>
      <c r="F312" s="22"/>
      <c r="G312" s="21">
        <v>2.24</v>
      </c>
      <c r="H312" s="24"/>
      <c r="I312" s="24">
        <f t="shared" si="16"/>
        <v>2.24</v>
      </c>
      <c r="J312" s="20" t="s">
        <v>5080</v>
      </c>
      <c r="K312" s="24">
        <f t="shared" si="14"/>
        <v>6.72</v>
      </c>
      <c r="L312" s="29">
        <f t="shared" si="15"/>
        <v>33.6</v>
      </c>
      <c r="M312" s="20"/>
      <c r="N312" s="20"/>
    </row>
    <row r="313" spans="1:14">
      <c r="A313" s="20">
        <v>308</v>
      </c>
      <c r="B313" s="21" t="s">
        <v>5976</v>
      </c>
      <c r="C313" s="21" t="s">
        <v>18</v>
      </c>
      <c r="D313" s="21" t="s">
        <v>5977</v>
      </c>
      <c r="E313" s="22" t="s">
        <v>5978</v>
      </c>
      <c r="F313" s="22"/>
      <c r="G313" s="21">
        <v>1.9</v>
      </c>
      <c r="H313" s="24"/>
      <c r="I313" s="24">
        <f t="shared" si="16"/>
        <v>1.9</v>
      </c>
      <c r="J313" s="20" t="s">
        <v>5080</v>
      </c>
      <c r="K313" s="24">
        <f t="shared" si="14"/>
        <v>5.7</v>
      </c>
      <c r="L313" s="29">
        <f t="shared" si="15"/>
        <v>28.5</v>
      </c>
      <c r="M313" s="20"/>
      <c r="N313" s="20"/>
    </row>
    <row r="314" spans="1:14">
      <c r="A314" s="20">
        <v>309</v>
      </c>
      <c r="B314" s="21" t="s">
        <v>5979</v>
      </c>
      <c r="C314" s="21" t="s">
        <v>18</v>
      </c>
      <c r="D314" s="21" t="s">
        <v>5980</v>
      </c>
      <c r="E314" s="22" t="s">
        <v>5981</v>
      </c>
      <c r="F314" s="22"/>
      <c r="G314" s="21">
        <v>4.82</v>
      </c>
      <c r="H314" s="24"/>
      <c r="I314" s="24">
        <f t="shared" si="16"/>
        <v>4.82</v>
      </c>
      <c r="J314" s="20" t="s">
        <v>5080</v>
      </c>
      <c r="K314" s="24">
        <f t="shared" si="14"/>
        <v>14.46</v>
      </c>
      <c r="L314" s="29">
        <f t="shared" si="15"/>
        <v>72.3</v>
      </c>
      <c r="M314" s="20"/>
      <c r="N314" s="20"/>
    </row>
    <row r="315" customFormat="1" spans="1:14">
      <c r="A315" s="20">
        <v>310</v>
      </c>
      <c r="B315" s="21" t="s">
        <v>5982</v>
      </c>
      <c r="C315" s="21" t="s">
        <v>18</v>
      </c>
      <c r="D315" s="21" t="s">
        <v>5983</v>
      </c>
      <c r="E315" s="22" t="s">
        <v>5984</v>
      </c>
      <c r="F315" s="22"/>
      <c r="G315" s="21">
        <v>1.97</v>
      </c>
      <c r="H315" s="24"/>
      <c r="I315" s="24">
        <f t="shared" si="16"/>
        <v>1.97</v>
      </c>
      <c r="J315" s="20" t="s">
        <v>5080</v>
      </c>
      <c r="K315" s="24">
        <f t="shared" ref="K315:K327" si="17">I315*3</f>
        <v>5.91</v>
      </c>
      <c r="L315" s="29">
        <f t="shared" ref="L315:L327" si="18">I315*15</f>
        <v>29.55</v>
      </c>
      <c r="M315" s="20"/>
      <c r="N315" s="20"/>
    </row>
    <row r="316" customFormat="1" spans="1:14">
      <c r="A316" s="20">
        <v>311</v>
      </c>
      <c r="B316" s="21" t="s">
        <v>5985</v>
      </c>
      <c r="C316" s="21" t="s">
        <v>18</v>
      </c>
      <c r="D316" s="21" t="s">
        <v>5986</v>
      </c>
      <c r="E316" s="22" t="s">
        <v>5987</v>
      </c>
      <c r="F316" s="22"/>
      <c r="G316" s="21">
        <v>2.34</v>
      </c>
      <c r="H316" s="24"/>
      <c r="I316" s="24">
        <f t="shared" si="16"/>
        <v>2.34</v>
      </c>
      <c r="J316" s="20" t="s">
        <v>5080</v>
      </c>
      <c r="K316" s="24">
        <f t="shared" si="17"/>
        <v>7.02</v>
      </c>
      <c r="L316" s="29">
        <f t="shared" si="18"/>
        <v>35.1</v>
      </c>
      <c r="M316" s="20"/>
      <c r="N316" s="20"/>
    </row>
    <row r="317" customFormat="1" spans="1:14">
      <c r="A317" s="20">
        <v>312</v>
      </c>
      <c r="B317" s="21" t="s">
        <v>5988</v>
      </c>
      <c r="C317" s="21" t="s">
        <v>18</v>
      </c>
      <c r="D317" s="21" t="s">
        <v>5989</v>
      </c>
      <c r="E317" s="22" t="s">
        <v>5990</v>
      </c>
      <c r="F317" s="22"/>
      <c r="G317" s="21">
        <v>1.24</v>
      </c>
      <c r="H317" s="24"/>
      <c r="I317" s="24">
        <f t="shared" si="16"/>
        <v>1.24</v>
      </c>
      <c r="J317" s="20" t="s">
        <v>5080</v>
      </c>
      <c r="K317" s="24">
        <f t="shared" si="17"/>
        <v>3.72</v>
      </c>
      <c r="L317" s="29">
        <f t="shared" si="18"/>
        <v>18.6</v>
      </c>
      <c r="M317" s="20"/>
      <c r="N317" s="20"/>
    </row>
    <row r="318" customFormat="1" spans="1:14">
      <c r="A318" s="20">
        <v>313</v>
      </c>
      <c r="B318" s="21" t="s">
        <v>5991</v>
      </c>
      <c r="C318" s="21" t="s">
        <v>18</v>
      </c>
      <c r="D318" s="21" t="s">
        <v>5992</v>
      </c>
      <c r="E318" s="22" t="s">
        <v>5993</v>
      </c>
      <c r="F318" s="22"/>
      <c r="G318" s="21">
        <v>1.99</v>
      </c>
      <c r="H318" s="24"/>
      <c r="I318" s="24">
        <f t="shared" si="16"/>
        <v>1.99</v>
      </c>
      <c r="J318" s="20" t="s">
        <v>5080</v>
      </c>
      <c r="K318" s="24">
        <f t="shared" si="17"/>
        <v>5.97</v>
      </c>
      <c r="L318" s="29">
        <f t="shared" si="18"/>
        <v>29.85</v>
      </c>
      <c r="M318" s="20"/>
      <c r="N318" s="20"/>
    </row>
    <row r="319" customFormat="1" spans="1:14">
      <c r="A319" s="20">
        <v>314</v>
      </c>
      <c r="B319" s="21" t="s">
        <v>5994</v>
      </c>
      <c r="C319" s="21" t="s">
        <v>18</v>
      </c>
      <c r="D319" s="21" t="s">
        <v>5995</v>
      </c>
      <c r="E319" s="22" t="s">
        <v>5996</v>
      </c>
      <c r="F319" s="22"/>
      <c r="G319" s="21">
        <v>4.67</v>
      </c>
      <c r="H319" s="24"/>
      <c r="I319" s="24">
        <f t="shared" si="16"/>
        <v>4.67</v>
      </c>
      <c r="J319" s="20" t="s">
        <v>5072</v>
      </c>
      <c r="K319" s="24">
        <f t="shared" si="17"/>
        <v>14.01</v>
      </c>
      <c r="L319" s="29">
        <f t="shared" si="18"/>
        <v>70.05</v>
      </c>
      <c r="M319" s="20"/>
      <c r="N319" s="20"/>
    </row>
    <row r="320" customFormat="1" spans="1:14">
      <c r="A320" s="20">
        <v>315</v>
      </c>
      <c r="B320" s="21" t="s">
        <v>5997</v>
      </c>
      <c r="C320" s="21" t="s">
        <v>18</v>
      </c>
      <c r="D320" s="21" t="s">
        <v>5998</v>
      </c>
      <c r="E320" s="22" t="s">
        <v>5999</v>
      </c>
      <c r="F320" s="22"/>
      <c r="G320" s="21">
        <v>0.91</v>
      </c>
      <c r="H320" s="24"/>
      <c r="I320" s="24">
        <f t="shared" si="16"/>
        <v>0.91</v>
      </c>
      <c r="J320" s="20" t="s">
        <v>5072</v>
      </c>
      <c r="K320" s="24">
        <f t="shared" si="17"/>
        <v>2.73</v>
      </c>
      <c r="L320" s="29">
        <f t="shared" si="18"/>
        <v>13.65</v>
      </c>
      <c r="M320" s="20"/>
      <c r="N320" s="20"/>
    </row>
    <row r="321" customFormat="1" spans="1:14">
      <c r="A321" s="20">
        <v>316</v>
      </c>
      <c r="B321" s="21" t="s">
        <v>28</v>
      </c>
      <c r="C321" s="21" t="s">
        <v>18</v>
      </c>
      <c r="D321" s="21" t="s">
        <v>6000</v>
      </c>
      <c r="E321" s="22" t="s">
        <v>6001</v>
      </c>
      <c r="F321" s="22"/>
      <c r="G321" s="21">
        <v>4.31</v>
      </c>
      <c r="H321" s="24"/>
      <c r="I321" s="24">
        <f t="shared" si="16"/>
        <v>4.31</v>
      </c>
      <c r="J321" s="20" t="s">
        <v>5072</v>
      </c>
      <c r="K321" s="24">
        <f t="shared" si="17"/>
        <v>12.93</v>
      </c>
      <c r="L321" s="29">
        <f t="shared" si="18"/>
        <v>64.65</v>
      </c>
      <c r="M321" s="20"/>
      <c r="N321" s="20"/>
    </row>
    <row r="322" customFormat="1" spans="1:14">
      <c r="A322" s="20">
        <v>317</v>
      </c>
      <c r="B322" s="21" t="s">
        <v>6002</v>
      </c>
      <c r="C322" s="21" t="s">
        <v>18</v>
      </c>
      <c r="D322" s="21" t="s">
        <v>6003</v>
      </c>
      <c r="E322" s="22" t="s">
        <v>6004</v>
      </c>
      <c r="F322" s="22"/>
      <c r="G322" s="21">
        <v>2.22</v>
      </c>
      <c r="H322" s="24"/>
      <c r="I322" s="24">
        <f t="shared" si="16"/>
        <v>2.22</v>
      </c>
      <c r="J322" s="20" t="s">
        <v>5072</v>
      </c>
      <c r="K322" s="24">
        <f t="shared" si="17"/>
        <v>6.66</v>
      </c>
      <c r="L322" s="29">
        <f t="shared" si="18"/>
        <v>33.3</v>
      </c>
      <c r="M322" s="20"/>
      <c r="N322" s="20"/>
    </row>
    <row r="323" customFormat="1" spans="1:14">
      <c r="A323" s="20">
        <v>318</v>
      </c>
      <c r="B323" s="21" t="s">
        <v>6005</v>
      </c>
      <c r="C323" s="21" t="s">
        <v>18</v>
      </c>
      <c r="D323" s="21" t="s">
        <v>6006</v>
      </c>
      <c r="E323" s="22" t="s">
        <v>6007</v>
      </c>
      <c r="F323" s="22"/>
      <c r="G323" s="21">
        <v>1.6</v>
      </c>
      <c r="H323" s="24"/>
      <c r="I323" s="24">
        <f t="shared" si="16"/>
        <v>1.6</v>
      </c>
      <c r="J323" s="20" t="s">
        <v>5072</v>
      </c>
      <c r="K323" s="24">
        <f t="shared" si="17"/>
        <v>4.8</v>
      </c>
      <c r="L323" s="29">
        <f t="shared" si="18"/>
        <v>24</v>
      </c>
      <c r="M323" s="20"/>
      <c r="N323" s="20"/>
    </row>
    <row r="324" customFormat="1" spans="1:14">
      <c r="A324" s="20">
        <v>319</v>
      </c>
      <c r="B324" s="21" t="s">
        <v>6008</v>
      </c>
      <c r="C324" s="21" t="s">
        <v>18</v>
      </c>
      <c r="D324" s="21" t="s">
        <v>6009</v>
      </c>
      <c r="E324" s="22" t="s">
        <v>6010</v>
      </c>
      <c r="F324" s="22"/>
      <c r="G324" s="21">
        <v>0.47</v>
      </c>
      <c r="H324" s="24"/>
      <c r="I324" s="24">
        <f t="shared" si="16"/>
        <v>0.47</v>
      </c>
      <c r="J324" s="20" t="s">
        <v>5072</v>
      </c>
      <c r="K324" s="24">
        <f t="shared" si="17"/>
        <v>1.41</v>
      </c>
      <c r="L324" s="29">
        <f t="shared" si="18"/>
        <v>7.05</v>
      </c>
      <c r="M324" s="20"/>
      <c r="N324" s="20"/>
    </row>
    <row r="325" customFormat="1" spans="1:14">
      <c r="A325" s="20">
        <v>320</v>
      </c>
      <c r="B325" s="21" t="s">
        <v>6011</v>
      </c>
      <c r="C325" s="21" t="s">
        <v>18</v>
      </c>
      <c r="D325" s="21" t="s">
        <v>6012</v>
      </c>
      <c r="E325" s="22" t="s">
        <v>6013</v>
      </c>
      <c r="F325" s="22"/>
      <c r="G325" s="21">
        <v>2.47</v>
      </c>
      <c r="H325" s="24"/>
      <c r="I325" s="24">
        <f t="shared" si="16"/>
        <v>2.47</v>
      </c>
      <c r="J325" s="20" t="s">
        <v>5072</v>
      </c>
      <c r="K325" s="24">
        <f t="shared" si="17"/>
        <v>7.41</v>
      </c>
      <c r="L325" s="29">
        <f t="shared" si="18"/>
        <v>37.05</v>
      </c>
      <c r="M325" s="20"/>
      <c r="N325" s="20"/>
    </row>
    <row r="326" customFormat="1" spans="1:14">
      <c r="A326" s="20">
        <v>321</v>
      </c>
      <c r="B326" s="21" t="s">
        <v>6014</v>
      </c>
      <c r="C326" s="21" t="s">
        <v>2944</v>
      </c>
      <c r="D326" s="21" t="s">
        <v>6015</v>
      </c>
      <c r="E326" s="22" t="s">
        <v>6016</v>
      </c>
      <c r="F326" s="22"/>
      <c r="G326" s="21">
        <v>3.17</v>
      </c>
      <c r="H326" s="24"/>
      <c r="I326" s="24">
        <f t="shared" si="16"/>
        <v>3.17</v>
      </c>
      <c r="J326" s="20" t="s">
        <v>5072</v>
      </c>
      <c r="K326" s="24">
        <f t="shared" si="17"/>
        <v>9.51</v>
      </c>
      <c r="L326" s="29">
        <f t="shared" si="18"/>
        <v>47.55</v>
      </c>
      <c r="M326" s="20"/>
      <c r="N326" s="20"/>
    </row>
    <row r="327" customFormat="1" spans="1:14">
      <c r="A327" s="20" t="s">
        <v>16</v>
      </c>
      <c r="B327" s="42"/>
      <c r="C327" s="42" t="s">
        <v>187</v>
      </c>
      <c r="D327" s="42" t="s">
        <v>188</v>
      </c>
      <c r="E327" s="22" t="s">
        <v>189</v>
      </c>
      <c r="F327" s="22"/>
      <c r="G327" s="43">
        <f>SUM(G6:G326)</f>
        <v>724.16</v>
      </c>
      <c r="H327" s="24"/>
      <c r="I327" s="24">
        <f t="shared" si="16"/>
        <v>724.16</v>
      </c>
      <c r="J327" s="20"/>
      <c r="K327" s="24">
        <f t="shared" si="17"/>
        <v>2172.48</v>
      </c>
      <c r="L327" s="29">
        <f t="shared" si="18"/>
        <v>10862.4</v>
      </c>
      <c r="M327" s="20"/>
      <c r="N327" s="20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N93"/>
  <sheetViews>
    <sheetView topLeftCell="A6" workbookViewId="0">
      <selection activeCell="N21" sqref="N21"/>
    </sheetView>
  </sheetViews>
  <sheetFormatPr defaultColWidth="9" defaultRowHeight="13.5"/>
  <cols>
    <col min="1" max="1" width="5" style="1" customWidth="1"/>
    <col min="2" max="2" width="9" style="1"/>
    <col min="3" max="3" width="17" style="2" customWidth="1"/>
    <col min="4" max="4" width="21.875" style="1" customWidth="1"/>
    <col min="5" max="5" width="11" style="1" customWidth="1"/>
    <col min="6" max="6" width="6.375" style="1" customWidth="1"/>
    <col min="7" max="7" width="8" style="1" customWidth="1"/>
    <col min="8" max="8" width="5.375" style="3" customWidth="1"/>
    <col min="9" max="9" width="8.25" style="1" customWidth="1"/>
    <col min="10" max="10" width="10.25" style="1" customWidth="1"/>
    <col min="11" max="11" width="9" style="3"/>
    <col min="12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6017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3" t="s">
        <v>6018</v>
      </c>
      <c r="C6" s="23" t="s">
        <v>18</v>
      </c>
      <c r="D6" s="23" t="s">
        <v>6019</v>
      </c>
      <c r="E6" s="22" t="s">
        <v>6020</v>
      </c>
      <c r="F6" s="22"/>
      <c r="G6" s="23">
        <v>3.83</v>
      </c>
      <c r="H6" s="24"/>
      <c r="I6" s="24">
        <f>G6</f>
        <v>3.83</v>
      </c>
      <c r="J6" s="20" t="s">
        <v>6021</v>
      </c>
      <c r="K6" s="24">
        <f>I6*3</f>
        <v>11.49</v>
      </c>
      <c r="L6" s="29">
        <f>I6*15</f>
        <v>57.45</v>
      </c>
      <c r="M6" s="20"/>
      <c r="N6" s="20"/>
    </row>
    <row r="7" spans="1:14">
      <c r="A7" s="20">
        <v>2</v>
      </c>
      <c r="B7" s="23" t="s">
        <v>6022</v>
      </c>
      <c r="C7" s="23" t="s">
        <v>18</v>
      </c>
      <c r="D7" s="23" t="s">
        <v>6023</v>
      </c>
      <c r="E7" s="22" t="s">
        <v>6024</v>
      </c>
      <c r="F7" s="22"/>
      <c r="G7" s="23">
        <v>3.48</v>
      </c>
      <c r="H7" s="24"/>
      <c r="I7" s="24">
        <f>G7</f>
        <v>3.48</v>
      </c>
      <c r="J7" s="20" t="s">
        <v>6021</v>
      </c>
      <c r="K7" s="24">
        <f t="shared" ref="K7:K70" si="0">I7*3</f>
        <v>10.44</v>
      </c>
      <c r="L7" s="29">
        <f t="shared" ref="L7:L70" si="1">I7*15</f>
        <v>52.2</v>
      </c>
      <c r="M7" s="20"/>
      <c r="N7" s="20"/>
    </row>
    <row r="8" spans="1:14">
      <c r="A8" s="20">
        <v>3</v>
      </c>
      <c r="B8" s="23" t="s">
        <v>6025</v>
      </c>
      <c r="C8" s="23" t="s">
        <v>18</v>
      </c>
      <c r="D8" s="23" t="s">
        <v>6026</v>
      </c>
      <c r="E8" s="22" t="s">
        <v>6027</v>
      </c>
      <c r="F8" s="22"/>
      <c r="G8" s="23">
        <v>3.93</v>
      </c>
      <c r="H8" s="24"/>
      <c r="I8" s="24">
        <f t="shared" ref="I8:I90" si="2">G8</f>
        <v>3.93</v>
      </c>
      <c r="J8" s="20" t="s">
        <v>6021</v>
      </c>
      <c r="K8" s="24">
        <f t="shared" si="0"/>
        <v>11.79</v>
      </c>
      <c r="L8" s="29">
        <f t="shared" si="1"/>
        <v>58.95</v>
      </c>
      <c r="M8" s="20"/>
      <c r="N8" s="20"/>
    </row>
    <row r="9" spans="1:14">
      <c r="A9" s="20">
        <v>4</v>
      </c>
      <c r="B9" s="23" t="s">
        <v>6028</v>
      </c>
      <c r="C9" s="23" t="s">
        <v>18</v>
      </c>
      <c r="D9" s="23" t="s">
        <v>6029</v>
      </c>
      <c r="E9" s="22" t="s">
        <v>6030</v>
      </c>
      <c r="F9" s="22"/>
      <c r="G9" s="23">
        <v>3.36</v>
      </c>
      <c r="H9" s="24"/>
      <c r="I9" s="24">
        <f t="shared" si="2"/>
        <v>3.36</v>
      </c>
      <c r="J9" s="20" t="s">
        <v>6031</v>
      </c>
      <c r="K9" s="24">
        <f t="shared" si="0"/>
        <v>10.08</v>
      </c>
      <c r="L9" s="29">
        <f t="shared" si="1"/>
        <v>50.4</v>
      </c>
      <c r="M9" s="20"/>
      <c r="N9" s="20"/>
    </row>
    <row r="10" spans="1:14">
      <c r="A10" s="20">
        <v>5</v>
      </c>
      <c r="B10" s="23" t="s">
        <v>6032</v>
      </c>
      <c r="C10" s="23" t="s">
        <v>18</v>
      </c>
      <c r="D10" s="23" t="s">
        <v>6033</v>
      </c>
      <c r="E10" s="22" t="s">
        <v>6034</v>
      </c>
      <c r="F10" s="22"/>
      <c r="G10" s="23">
        <v>3.08</v>
      </c>
      <c r="H10" s="24"/>
      <c r="I10" s="24">
        <f t="shared" si="2"/>
        <v>3.08</v>
      </c>
      <c r="J10" s="20" t="s">
        <v>6031</v>
      </c>
      <c r="K10" s="24">
        <f t="shared" si="0"/>
        <v>9.24</v>
      </c>
      <c r="L10" s="29">
        <f t="shared" si="1"/>
        <v>46.2</v>
      </c>
      <c r="M10" s="20"/>
      <c r="N10" s="20"/>
    </row>
    <row r="11" spans="1:14">
      <c r="A11" s="20">
        <v>6</v>
      </c>
      <c r="B11" s="23" t="s">
        <v>6035</v>
      </c>
      <c r="C11" s="23" t="s">
        <v>18</v>
      </c>
      <c r="D11" s="23" t="s">
        <v>6036</v>
      </c>
      <c r="E11" s="22" t="s">
        <v>6037</v>
      </c>
      <c r="F11" s="22"/>
      <c r="G11" s="23">
        <v>4.45</v>
      </c>
      <c r="H11" s="24"/>
      <c r="I11" s="24">
        <f t="shared" si="2"/>
        <v>4.45</v>
      </c>
      <c r="J11" s="20" t="s">
        <v>6031</v>
      </c>
      <c r="K11" s="24">
        <f t="shared" si="0"/>
        <v>13.35</v>
      </c>
      <c r="L11" s="29">
        <f t="shared" si="1"/>
        <v>66.75</v>
      </c>
      <c r="M11" s="20"/>
      <c r="N11" s="20"/>
    </row>
    <row r="12" spans="1:14">
      <c r="A12" s="20">
        <v>7</v>
      </c>
      <c r="B12" s="23" t="s">
        <v>6038</v>
      </c>
      <c r="C12" s="23" t="s">
        <v>18</v>
      </c>
      <c r="D12" s="23" t="s">
        <v>6039</v>
      </c>
      <c r="E12" s="22" t="s">
        <v>6040</v>
      </c>
      <c r="F12" s="22"/>
      <c r="G12" s="23">
        <v>1.55</v>
      </c>
      <c r="H12" s="24"/>
      <c r="I12" s="24">
        <f t="shared" si="2"/>
        <v>1.55</v>
      </c>
      <c r="J12" s="20" t="s">
        <v>6031</v>
      </c>
      <c r="K12" s="24">
        <f t="shared" si="0"/>
        <v>4.65</v>
      </c>
      <c r="L12" s="29">
        <f t="shared" si="1"/>
        <v>23.25</v>
      </c>
      <c r="M12" s="20"/>
      <c r="N12" s="20"/>
    </row>
    <row r="13" spans="1:14">
      <c r="A13" s="20">
        <v>8</v>
      </c>
      <c r="B13" s="23" t="s">
        <v>6041</v>
      </c>
      <c r="C13" s="23" t="s">
        <v>18</v>
      </c>
      <c r="D13" s="23" t="s">
        <v>6042</v>
      </c>
      <c r="E13" s="22" t="s">
        <v>6043</v>
      </c>
      <c r="F13" s="22"/>
      <c r="G13" s="23">
        <v>2.32</v>
      </c>
      <c r="H13" s="24"/>
      <c r="I13" s="24">
        <f t="shared" si="2"/>
        <v>2.32</v>
      </c>
      <c r="J13" s="20" t="s">
        <v>6031</v>
      </c>
      <c r="K13" s="24">
        <f t="shared" si="0"/>
        <v>6.96</v>
      </c>
      <c r="L13" s="29">
        <f t="shared" si="1"/>
        <v>34.8</v>
      </c>
      <c r="M13" s="20"/>
      <c r="N13" s="20"/>
    </row>
    <row r="14" spans="1:14">
      <c r="A14" s="20">
        <v>9</v>
      </c>
      <c r="B14" s="23" t="s">
        <v>6044</v>
      </c>
      <c r="C14" s="23" t="s">
        <v>18</v>
      </c>
      <c r="D14" s="23" t="s">
        <v>6045</v>
      </c>
      <c r="E14" s="22" t="s">
        <v>6046</v>
      </c>
      <c r="F14" s="22"/>
      <c r="G14" s="23">
        <v>3.35</v>
      </c>
      <c r="H14" s="24"/>
      <c r="I14" s="24">
        <f t="shared" si="2"/>
        <v>3.35</v>
      </c>
      <c r="J14" s="20" t="s">
        <v>6031</v>
      </c>
      <c r="K14" s="24">
        <f t="shared" si="0"/>
        <v>10.05</v>
      </c>
      <c r="L14" s="29">
        <f t="shared" si="1"/>
        <v>50.25</v>
      </c>
      <c r="M14" s="20"/>
      <c r="N14" s="20"/>
    </row>
    <row r="15" spans="1:14">
      <c r="A15" s="20">
        <v>10</v>
      </c>
      <c r="B15" s="23" t="s">
        <v>6047</v>
      </c>
      <c r="C15" s="23" t="s">
        <v>18</v>
      </c>
      <c r="D15" s="23" t="s">
        <v>6048</v>
      </c>
      <c r="E15" s="22" t="s">
        <v>6049</v>
      </c>
      <c r="F15" s="22"/>
      <c r="G15" s="23">
        <v>2.87</v>
      </c>
      <c r="H15" s="24"/>
      <c r="I15" s="24">
        <f t="shared" si="2"/>
        <v>2.87</v>
      </c>
      <c r="J15" s="20" t="s">
        <v>6031</v>
      </c>
      <c r="K15" s="24">
        <f t="shared" si="0"/>
        <v>8.61</v>
      </c>
      <c r="L15" s="29">
        <f t="shared" si="1"/>
        <v>43.05</v>
      </c>
      <c r="M15" s="20"/>
      <c r="N15" s="20"/>
    </row>
    <row r="16" spans="1:14">
      <c r="A16" s="20">
        <v>11</v>
      </c>
      <c r="B16" s="23" t="s">
        <v>6050</v>
      </c>
      <c r="C16" s="23" t="s">
        <v>18</v>
      </c>
      <c r="D16" s="23" t="s">
        <v>6051</v>
      </c>
      <c r="E16" s="22" t="s">
        <v>6052</v>
      </c>
      <c r="F16" s="22"/>
      <c r="G16" s="23">
        <v>3.84</v>
      </c>
      <c r="H16" s="24"/>
      <c r="I16" s="24">
        <f t="shared" si="2"/>
        <v>3.84</v>
      </c>
      <c r="J16" s="20" t="s">
        <v>6031</v>
      </c>
      <c r="K16" s="24">
        <f t="shared" si="0"/>
        <v>11.52</v>
      </c>
      <c r="L16" s="29">
        <f t="shared" si="1"/>
        <v>57.6</v>
      </c>
      <c r="M16" s="20"/>
      <c r="N16" s="20"/>
    </row>
    <row r="17" spans="1:14">
      <c r="A17" s="20">
        <v>12</v>
      </c>
      <c r="B17" s="23" t="s">
        <v>6053</v>
      </c>
      <c r="C17" s="23" t="s">
        <v>18</v>
      </c>
      <c r="D17" s="23" t="s">
        <v>6054</v>
      </c>
      <c r="E17" s="22" t="s">
        <v>6055</v>
      </c>
      <c r="F17" s="22"/>
      <c r="G17" s="23">
        <v>0.53</v>
      </c>
      <c r="H17" s="24"/>
      <c r="I17" s="24">
        <f t="shared" si="2"/>
        <v>0.53</v>
      </c>
      <c r="J17" s="20" t="s">
        <v>6021</v>
      </c>
      <c r="K17" s="24">
        <f t="shared" si="0"/>
        <v>1.59</v>
      </c>
      <c r="L17" s="29">
        <f t="shared" si="1"/>
        <v>7.95</v>
      </c>
      <c r="M17" s="20"/>
      <c r="N17" s="20"/>
    </row>
    <row r="18" spans="1:14">
      <c r="A18" s="20">
        <v>13</v>
      </c>
      <c r="B18" s="23" t="s">
        <v>6056</v>
      </c>
      <c r="C18" s="23" t="s">
        <v>18</v>
      </c>
      <c r="D18" s="23" t="s">
        <v>6057</v>
      </c>
      <c r="E18" s="22" t="s">
        <v>6058</v>
      </c>
      <c r="F18" s="22"/>
      <c r="G18" s="23">
        <v>5.71</v>
      </c>
      <c r="H18" s="24"/>
      <c r="I18" s="24">
        <f t="shared" si="2"/>
        <v>5.71</v>
      </c>
      <c r="J18" s="20" t="s">
        <v>6021</v>
      </c>
      <c r="K18" s="24">
        <f t="shared" si="0"/>
        <v>17.13</v>
      </c>
      <c r="L18" s="29">
        <f t="shared" si="1"/>
        <v>85.65</v>
      </c>
      <c r="M18" s="20"/>
      <c r="N18" s="20"/>
    </row>
    <row r="19" spans="1:14">
      <c r="A19" s="20">
        <v>14</v>
      </c>
      <c r="B19" s="23" t="s">
        <v>6059</v>
      </c>
      <c r="C19" s="23" t="s">
        <v>18</v>
      </c>
      <c r="D19" s="23" t="s">
        <v>6060</v>
      </c>
      <c r="E19" s="22" t="s">
        <v>6061</v>
      </c>
      <c r="F19" s="22"/>
      <c r="G19" s="23">
        <v>2.85</v>
      </c>
      <c r="H19" s="24"/>
      <c r="I19" s="24">
        <f t="shared" si="2"/>
        <v>2.85</v>
      </c>
      <c r="J19" s="20" t="s">
        <v>6021</v>
      </c>
      <c r="K19" s="24">
        <f t="shared" si="0"/>
        <v>8.55</v>
      </c>
      <c r="L19" s="29">
        <f t="shared" si="1"/>
        <v>42.75</v>
      </c>
      <c r="M19" s="20"/>
      <c r="N19" s="20"/>
    </row>
    <row r="20" spans="1:14">
      <c r="A20" s="20">
        <v>15</v>
      </c>
      <c r="B20" s="23" t="s">
        <v>6062</v>
      </c>
      <c r="C20" s="23" t="s">
        <v>18</v>
      </c>
      <c r="D20" s="23" t="s">
        <v>6063</v>
      </c>
      <c r="E20" s="22" t="s">
        <v>6064</v>
      </c>
      <c r="F20" s="22"/>
      <c r="G20" s="23">
        <v>1.46</v>
      </c>
      <c r="H20" s="24"/>
      <c r="I20" s="24">
        <f t="shared" si="2"/>
        <v>1.46</v>
      </c>
      <c r="J20" s="20" t="s">
        <v>6021</v>
      </c>
      <c r="K20" s="24">
        <f t="shared" si="0"/>
        <v>4.38</v>
      </c>
      <c r="L20" s="29">
        <f t="shared" si="1"/>
        <v>21.9</v>
      </c>
      <c r="M20" s="20"/>
      <c r="N20" s="20"/>
    </row>
    <row r="21" spans="1:14">
      <c r="A21" s="20">
        <v>16</v>
      </c>
      <c r="B21" s="23" t="s">
        <v>6065</v>
      </c>
      <c r="C21" s="23" t="s">
        <v>18</v>
      </c>
      <c r="D21" s="23" t="s">
        <v>6066</v>
      </c>
      <c r="E21" s="22" t="s">
        <v>6067</v>
      </c>
      <c r="F21" s="22"/>
      <c r="G21" s="23">
        <v>1.75</v>
      </c>
      <c r="H21" s="24"/>
      <c r="I21" s="24">
        <f t="shared" si="2"/>
        <v>1.75</v>
      </c>
      <c r="J21" s="20" t="s">
        <v>6021</v>
      </c>
      <c r="K21" s="24">
        <f t="shared" si="0"/>
        <v>5.25</v>
      </c>
      <c r="L21" s="29">
        <f t="shared" si="1"/>
        <v>26.25</v>
      </c>
      <c r="M21" s="20"/>
      <c r="N21" s="20"/>
    </row>
    <row r="22" spans="1:14">
      <c r="A22" s="20">
        <v>17</v>
      </c>
      <c r="B22" s="23" t="s">
        <v>6068</v>
      </c>
      <c r="C22" s="23" t="s">
        <v>18</v>
      </c>
      <c r="D22" s="23" t="s">
        <v>6069</v>
      </c>
      <c r="E22" s="22" t="s">
        <v>6070</v>
      </c>
      <c r="F22" s="22"/>
      <c r="G22" s="23">
        <v>1.82</v>
      </c>
      <c r="H22" s="24"/>
      <c r="I22" s="24">
        <f t="shared" si="2"/>
        <v>1.82</v>
      </c>
      <c r="J22" s="20" t="s">
        <v>6021</v>
      </c>
      <c r="K22" s="24">
        <f t="shared" si="0"/>
        <v>5.46</v>
      </c>
      <c r="L22" s="29">
        <f t="shared" si="1"/>
        <v>27.3</v>
      </c>
      <c r="M22" s="20"/>
      <c r="N22" s="20"/>
    </row>
    <row r="23" spans="1:14">
      <c r="A23" s="20">
        <v>18</v>
      </c>
      <c r="B23" s="23" t="s">
        <v>6071</v>
      </c>
      <c r="C23" s="23" t="s">
        <v>18</v>
      </c>
      <c r="D23" s="23" t="s">
        <v>6072</v>
      </c>
      <c r="E23" s="22" t="s">
        <v>6073</v>
      </c>
      <c r="F23" s="22"/>
      <c r="G23" s="23">
        <v>1.8</v>
      </c>
      <c r="H23" s="24"/>
      <c r="I23" s="24">
        <f t="shared" si="2"/>
        <v>1.8</v>
      </c>
      <c r="J23" s="20" t="s">
        <v>6021</v>
      </c>
      <c r="K23" s="24">
        <f t="shared" si="0"/>
        <v>5.4</v>
      </c>
      <c r="L23" s="29">
        <f t="shared" si="1"/>
        <v>27</v>
      </c>
      <c r="M23" s="20"/>
      <c r="N23" s="20"/>
    </row>
    <row r="24" spans="1:14">
      <c r="A24" s="20">
        <v>19</v>
      </c>
      <c r="B24" s="23" t="s">
        <v>6074</v>
      </c>
      <c r="C24" s="23" t="s">
        <v>18</v>
      </c>
      <c r="D24" s="23" t="s">
        <v>6075</v>
      </c>
      <c r="E24" s="22" t="s">
        <v>6076</v>
      </c>
      <c r="F24" s="22"/>
      <c r="G24" s="23">
        <v>1.45</v>
      </c>
      <c r="H24" s="24"/>
      <c r="I24" s="24">
        <f t="shared" si="2"/>
        <v>1.45</v>
      </c>
      <c r="J24" s="20" t="s">
        <v>6021</v>
      </c>
      <c r="K24" s="24">
        <f t="shared" si="0"/>
        <v>4.35</v>
      </c>
      <c r="L24" s="29">
        <f t="shared" si="1"/>
        <v>21.75</v>
      </c>
      <c r="M24" s="20"/>
      <c r="N24" s="20"/>
    </row>
    <row r="25" spans="1:14">
      <c r="A25" s="20">
        <v>20</v>
      </c>
      <c r="B25" s="23" t="s">
        <v>6077</v>
      </c>
      <c r="C25" s="23" t="s">
        <v>18</v>
      </c>
      <c r="D25" s="23" t="s">
        <v>6078</v>
      </c>
      <c r="E25" s="22" t="s">
        <v>6079</v>
      </c>
      <c r="F25" s="22"/>
      <c r="G25" s="23">
        <v>4.46</v>
      </c>
      <c r="H25" s="24"/>
      <c r="I25" s="24">
        <f t="shared" si="2"/>
        <v>4.46</v>
      </c>
      <c r="J25" s="20" t="s">
        <v>6021</v>
      </c>
      <c r="K25" s="24">
        <f t="shared" si="0"/>
        <v>13.38</v>
      </c>
      <c r="L25" s="29">
        <f t="shared" si="1"/>
        <v>66.9</v>
      </c>
      <c r="M25" s="20"/>
      <c r="N25" s="20"/>
    </row>
    <row r="26" spans="1:14">
      <c r="A26" s="20">
        <v>21</v>
      </c>
      <c r="B26" s="23" t="s">
        <v>6080</v>
      </c>
      <c r="C26" s="23" t="s">
        <v>18</v>
      </c>
      <c r="D26" s="23" t="s">
        <v>6081</v>
      </c>
      <c r="E26" s="22" t="s">
        <v>6082</v>
      </c>
      <c r="F26" s="22"/>
      <c r="G26" s="23">
        <v>2.55</v>
      </c>
      <c r="H26" s="24"/>
      <c r="I26" s="24">
        <f t="shared" si="2"/>
        <v>2.55</v>
      </c>
      <c r="J26" s="20" t="s">
        <v>6021</v>
      </c>
      <c r="K26" s="24">
        <f t="shared" si="0"/>
        <v>7.65</v>
      </c>
      <c r="L26" s="29">
        <f t="shared" si="1"/>
        <v>38.25</v>
      </c>
      <c r="M26" s="20"/>
      <c r="N26" s="20"/>
    </row>
    <row r="27" spans="1:14">
      <c r="A27" s="20">
        <v>22</v>
      </c>
      <c r="B27" s="23" t="s">
        <v>6083</v>
      </c>
      <c r="C27" s="23" t="s">
        <v>18</v>
      </c>
      <c r="D27" s="23" t="s">
        <v>6084</v>
      </c>
      <c r="E27" s="22" t="s">
        <v>6085</v>
      </c>
      <c r="F27" s="22"/>
      <c r="G27" s="23">
        <v>1.43</v>
      </c>
      <c r="H27" s="24"/>
      <c r="I27" s="24">
        <f t="shared" si="2"/>
        <v>1.43</v>
      </c>
      <c r="J27" s="20" t="s">
        <v>6031</v>
      </c>
      <c r="K27" s="24">
        <f t="shared" si="0"/>
        <v>4.29</v>
      </c>
      <c r="L27" s="29">
        <f t="shared" si="1"/>
        <v>21.45</v>
      </c>
      <c r="M27" s="20"/>
      <c r="N27" s="20"/>
    </row>
    <row r="28" spans="1:14">
      <c r="A28" s="20">
        <v>23</v>
      </c>
      <c r="B28" s="23" t="s">
        <v>6086</v>
      </c>
      <c r="C28" s="23" t="s">
        <v>18</v>
      </c>
      <c r="D28" s="23" t="s">
        <v>6087</v>
      </c>
      <c r="E28" s="22" t="s">
        <v>1945</v>
      </c>
      <c r="F28" s="22"/>
      <c r="G28" s="23">
        <v>3.77</v>
      </c>
      <c r="H28" s="24"/>
      <c r="I28" s="24">
        <f t="shared" si="2"/>
        <v>3.77</v>
      </c>
      <c r="J28" s="20" t="s">
        <v>6031</v>
      </c>
      <c r="K28" s="24">
        <f t="shared" si="0"/>
        <v>11.31</v>
      </c>
      <c r="L28" s="29">
        <f t="shared" si="1"/>
        <v>56.55</v>
      </c>
      <c r="M28" s="20"/>
      <c r="N28" s="20"/>
    </row>
    <row r="29" spans="1:14">
      <c r="A29" s="20">
        <v>24</v>
      </c>
      <c r="B29" s="23" t="s">
        <v>6088</v>
      </c>
      <c r="C29" s="23" t="s">
        <v>18</v>
      </c>
      <c r="D29" s="23" t="s">
        <v>6089</v>
      </c>
      <c r="E29" s="22" t="s">
        <v>6090</v>
      </c>
      <c r="F29" s="22"/>
      <c r="G29" s="23">
        <v>1</v>
      </c>
      <c r="H29" s="24"/>
      <c r="I29" s="24">
        <f t="shared" si="2"/>
        <v>1</v>
      </c>
      <c r="J29" s="20" t="s">
        <v>6031</v>
      </c>
      <c r="K29" s="24">
        <f t="shared" si="0"/>
        <v>3</v>
      </c>
      <c r="L29" s="29">
        <f t="shared" si="1"/>
        <v>15</v>
      </c>
      <c r="M29" s="20"/>
      <c r="N29" s="20"/>
    </row>
    <row r="30" spans="1:14">
      <c r="A30" s="20">
        <v>25</v>
      </c>
      <c r="B30" s="23" t="s">
        <v>6091</v>
      </c>
      <c r="C30" s="23" t="s">
        <v>18</v>
      </c>
      <c r="D30" s="23" t="s">
        <v>6092</v>
      </c>
      <c r="E30" s="22" t="s">
        <v>6093</v>
      </c>
      <c r="F30" s="22"/>
      <c r="G30" s="23">
        <v>1.05</v>
      </c>
      <c r="H30" s="24"/>
      <c r="I30" s="24">
        <f t="shared" si="2"/>
        <v>1.05</v>
      </c>
      <c r="J30" s="20" t="s">
        <v>6031</v>
      </c>
      <c r="K30" s="24">
        <f t="shared" si="0"/>
        <v>3.15</v>
      </c>
      <c r="L30" s="29">
        <f t="shared" si="1"/>
        <v>15.75</v>
      </c>
      <c r="M30" s="20"/>
      <c r="N30" s="20"/>
    </row>
    <row r="31" spans="1:14">
      <c r="A31" s="20">
        <v>26</v>
      </c>
      <c r="B31" s="23" t="s">
        <v>6094</v>
      </c>
      <c r="C31" s="23" t="s">
        <v>18</v>
      </c>
      <c r="D31" s="23" t="s">
        <v>6095</v>
      </c>
      <c r="E31" s="22" t="s">
        <v>6096</v>
      </c>
      <c r="F31" s="22"/>
      <c r="G31" s="23">
        <v>2.04</v>
      </c>
      <c r="H31" s="24"/>
      <c r="I31" s="24">
        <f t="shared" si="2"/>
        <v>2.04</v>
      </c>
      <c r="J31" s="20" t="s">
        <v>6031</v>
      </c>
      <c r="K31" s="24">
        <f t="shared" si="0"/>
        <v>6.12</v>
      </c>
      <c r="L31" s="29">
        <f t="shared" si="1"/>
        <v>30.6</v>
      </c>
      <c r="M31" s="20"/>
      <c r="N31" s="20"/>
    </row>
    <row r="32" spans="1:14">
      <c r="A32" s="20">
        <v>27</v>
      </c>
      <c r="B32" s="23" t="s">
        <v>6097</v>
      </c>
      <c r="C32" s="23" t="s">
        <v>18</v>
      </c>
      <c r="D32" s="23" t="s">
        <v>6098</v>
      </c>
      <c r="E32" s="22" t="s">
        <v>6099</v>
      </c>
      <c r="F32" s="22"/>
      <c r="G32" s="23">
        <v>0.91</v>
      </c>
      <c r="H32" s="24"/>
      <c r="I32" s="24">
        <f t="shared" si="2"/>
        <v>0.91</v>
      </c>
      <c r="J32" s="20" t="s">
        <v>6031</v>
      </c>
      <c r="K32" s="24">
        <f t="shared" si="0"/>
        <v>2.73</v>
      </c>
      <c r="L32" s="29">
        <f t="shared" si="1"/>
        <v>13.65</v>
      </c>
      <c r="M32" s="20"/>
      <c r="N32" s="20"/>
    </row>
    <row r="33" spans="1:14">
      <c r="A33" s="20">
        <v>28</v>
      </c>
      <c r="B33" s="23" t="s">
        <v>6100</v>
      </c>
      <c r="C33" s="23" t="s">
        <v>18</v>
      </c>
      <c r="D33" s="23" t="s">
        <v>6101</v>
      </c>
      <c r="E33" s="22" t="s">
        <v>6102</v>
      </c>
      <c r="F33" s="22"/>
      <c r="G33" s="23">
        <v>2.05</v>
      </c>
      <c r="H33" s="24"/>
      <c r="I33" s="24">
        <f t="shared" si="2"/>
        <v>2.05</v>
      </c>
      <c r="J33" s="20" t="s">
        <v>6021</v>
      </c>
      <c r="K33" s="24">
        <f t="shared" si="0"/>
        <v>6.15</v>
      </c>
      <c r="L33" s="29">
        <f t="shared" si="1"/>
        <v>30.75</v>
      </c>
      <c r="M33" s="20"/>
      <c r="N33" s="20"/>
    </row>
    <row r="34" spans="1:14">
      <c r="A34" s="20">
        <v>29</v>
      </c>
      <c r="B34" s="23" t="s">
        <v>6103</v>
      </c>
      <c r="C34" s="23" t="s">
        <v>18</v>
      </c>
      <c r="D34" s="23" t="s">
        <v>6104</v>
      </c>
      <c r="E34" s="22" t="s">
        <v>6105</v>
      </c>
      <c r="F34" s="22"/>
      <c r="G34" s="23">
        <v>2</v>
      </c>
      <c r="H34" s="24"/>
      <c r="I34" s="24">
        <f t="shared" si="2"/>
        <v>2</v>
      </c>
      <c r="J34" s="20" t="s">
        <v>6021</v>
      </c>
      <c r="K34" s="24">
        <f t="shared" si="0"/>
        <v>6</v>
      </c>
      <c r="L34" s="29">
        <f t="shared" si="1"/>
        <v>30</v>
      </c>
      <c r="M34" s="20"/>
      <c r="N34" s="20"/>
    </row>
    <row r="35" spans="1:14">
      <c r="A35" s="20">
        <v>30</v>
      </c>
      <c r="B35" s="23" t="s">
        <v>6106</v>
      </c>
      <c r="C35" s="23" t="s">
        <v>18</v>
      </c>
      <c r="D35" s="23" t="s">
        <v>6107</v>
      </c>
      <c r="E35" s="22" t="s">
        <v>6108</v>
      </c>
      <c r="F35" s="22"/>
      <c r="G35" s="23">
        <v>0.79</v>
      </c>
      <c r="H35" s="24"/>
      <c r="I35" s="24">
        <f t="shared" si="2"/>
        <v>0.79</v>
      </c>
      <c r="J35" s="20" t="s">
        <v>6021</v>
      </c>
      <c r="K35" s="24">
        <f t="shared" si="0"/>
        <v>2.37</v>
      </c>
      <c r="L35" s="29">
        <f t="shared" si="1"/>
        <v>11.85</v>
      </c>
      <c r="M35" s="20"/>
      <c r="N35" s="20"/>
    </row>
    <row r="36" spans="1:14">
      <c r="A36" s="20">
        <v>31</v>
      </c>
      <c r="B36" s="23" t="s">
        <v>6109</v>
      </c>
      <c r="C36" s="23" t="s">
        <v>18</v>
      </c>
      <c r="D36" s="23" t="s">
        <v>6110</v>
      </c>
      <c r="E36" s="22" t="s">
        <v>6111</v>
      </c>
      <c r="F36" s="22"/>
      <c r="G36" s="23">
        <v>3.24</v>
      </c>
      <c r="H36" s="24"/>
      <c r="I36" s="24">
        <f t="shared" si="2"/>
        <v>3.24</v>
      </c>
      <c r="J36" s="20" t="s">
        <v>6021</v>
      </c>
      <c r="K36" s="24">
        <f t="shared" si="0"/>
        <v>9.72</v>
      </c>
      <c r="L36" s="29">
        <f t="shared" si="1"/>
        <v>48.6</v>
      </c>
      <c r="M36" s="20"/>
      <c r="N36" s="20"/>
    </row>
    <row r="37" spans="1:14">
      <c r="A37" s="20">
        <v>32</v>
      </c>
      <c r="B37" s="23" t="s">
        <v>6112</v>
      </c>
      <c r="C37" s="23" t="s">
        <v>18</v>
      </c>
      <c r="D37" s="23" t="s">
        <v>6113</v>
      </c>
      <c r="E37" s="22" t="s">
        <v>6114</v>
      </c>
      <c r="F37" s="22"/>
      <c r="G37" s="23">
        <v>4.45</v>
      </c>
      <c r="H37" s="24"/>
      <c r="I37" s="24">
        <f t="shared" si="2"/>
        <v>4.45</v>
      </c>
      <c r="J37" s="20" t="s">
        <v>6021</v>
      </c>
      <c r="K37" s="24">
        <f t="shared" si="0"/>
        <v>13.35</v>
      </c>
      <c r="L37" s="29">
        <f t="shared" si="1"/>
        <v>66.75</v>
      </c>
      <c r="M37" s="20"/>
      <c r="N37" s="20"/>
    </row>
    <row r="38" spans="1:14">
      <c r="A38" s="20">
        <v>33</v>
      </c>
      <c r="B38" s="23" t="s">
        <v>6115</v>
      </c>
      <c r="C38" s="23" t="s">
        <v>18</v>
      </c>
      <c r="D38" s="23" t="s">
        <v>6116</v>
      </c>
      <c r="E38" s="22" t="s">
        <v>6117</v>
      </c>
      <c r="F38" s="22"/>
      <c r="G38" s="23">
        <v>7.02</v>
      </c>
      <c r="H38" s="24"/>
      <c r="I38" s="24">
        <f t="shared" si="2"/>
        <v>7.02</v>
      </c>
      <c r="J38" s="20" t="s">
        <v>6021</v>
      </c>
      <c r="K38" s="24">
        <f t="shared" si="0"/>
        <v>21.06</v>
      </c>
      <c r="L38" s="29">
        <f t="shared" si="1"/>
        <v>105.3</v>
      </c>
      <c r="M38" s="20"/>
      <c r="N38" s="20"/>
    </row>
    <row r="39" spans="1:14">
      <c r="A39" s="20">
        <v>34</v>
      </c>
      <c r="B39" s="23" t="s">
        <v>6118</v>
      </c>
      <c r="C39" s="23" t="s">
        <v>18</v>
      </c>
      <c r="D39" s="23" t="s">
        <v>6119</v>
      </c>
      <c r="E39" s="22" t="s">
        <v>6120</v>
      </c>
      <c r="F39" s="22"/>
      <c r="G39" s="23">
        <v>3.56</v>
      </c>
      <c r="H39" s="24"/>
      <c r="I39" s="24">
        <f t="shared" si="2"/>
        <v>3.56</v>
      </c>
      <c r="J39" s="20" t="s">
        <v>6021</v>
      </c>
      <c r="K39" s="24">
        <f t="shared" si="0"/>
        <v>10.68</v>
      </c>
      <c r="L39" s="29">
        <f t="shared" si="1"/>
        <v>53.4</v>
      </c>
      <c r="M39" s="20"/>
      <c r="N39" s="20"/>
    </row>
    <row r="40" spans="1:14">
      <c r="A40" s="20">
        <v>35</v>
      </c>
      <c r="B40" s="23" t="s">
        <v>6121</v>
      </c>
      <c r="C40" s="23" t="s">
        <v>18</v>
      </c>
      <c r="D40" s="23" t="s">
        <v>6122</v>
      </c>
      <c r="E40" s="22" t="s">
        <v>6123</v>
      </c>
      <c r="F40" s="22"/>
      <c r="G40" s="23">
        <v>6.32</v>
      </c>
      <c r="H40" s="24"/>
      <c r="I40" s="24">
        <f t="shared" si="2"/>
        <v>6.32</v>
      </c>
      <c r="J40" s="20" t="s">
        <v>6031</v>
      </c>
      <c r="K40" s="24">
        <f t="shared" si="0"/>
        <v>18.96</v>
      </c>
      <c r="L40" s="29">
        <f t="shared" si="1"/>
        <v>94.8</v>
      </c>
      <c r="M40" s="20"/>
      <c r="N40" s="20"/>
    </row>
    <row r="41" spans="1:14">
      <c r="A41" s="20">
        <v>36</v>
      </c>
      <c r="B41" s="23" t="s">
        <v>6124</v>
      </c>
      <c r="C41" s="23" t="s">
        <v>18</v>
      </c>
      <c r="D41" s="23" t="s">
        <v>6125</v>
      </c>
      <c r="E41" s="22" t="s">
        <v>6126</v>
      </c>
      <c r="F41" s="22"/>
      <c r="G41" s="23">
        <v>4.8</v>
      </c>
      <c r="H41" s="24"/>
      <c r="I41" s="24">
        <f t="shared" si="2"/>
        <v>4.8</v>
      </c>
      <c r="J41" s="20" t="s">
        <v>6031</v>
      </c>
      <c r="K41" s="24">
        <f t="shared" si="0"/>
        <v>14.4</v>
      </c>
      <c r="L41" s="29">
        <f t="shared" si="1"/>
        <v>72</v>
      </c>
      <c r="M41" s="20"/>
      <c r="N41" s="20"/>
    </row>
    <row r="42" spans="1:14">
      <c r="A42" s="20">
        <v>37</v>
      </c>
      <c r="B42" s="23" t="s">
        <v>6127</v>
      </c>
      <c r="C42" s="23" t="s">
        <v>18</v>
      </c>
      <c r="D42" s="23" t="s">
        <v>6128</v>
      </c>
      <c r="E42" s="22" t="s">
        <v>6129</v>
      </c>
      <c r="F42" s="22"/>
      <c r="G42" s="23">
        <v>2.83</v>
      </c>
      <c r="H42" s="24"/>
      <c r="I42" s="24">
        <f t="shared" si="2"/>
        <v>2.83</v>
      </c>
      <c r="J42" s="20" t="s">
        <v>6031</v>
      </c>
      <c r="K42" s="24">
        <f t="shared" si="0"/>
        <v>8.49</v>
      </c>
      <c r="L42" s="29">
        <f t="shared" si="1"/>
        <v>42.45</v>
      </c>
      <c r="M42" s="20"/>
      <c r="N42" s="20"/>
    </row>
    <row r="43" spans="1:14">
      <c r="A43" s="20">
        <v>38</v>
      </c>
      <c r="B43" s="23" t="s">
        <v>6130</v>
      </c>
      <c r="C43" s="23" t="s">
        <v>18</v>
      </c>
      <c r="D43" s="23" t="s">
        <v>6131</v>
      </c>
      <c r="E43" s="22" t="s">
        <v>6132</v>
      </c>
      <c r="F43" s="22"/>
      <c r="G43" s="23">
        <v>3.44</v>
      </c>
      <c r="H43" s="24"/>
      <c r="I43" s="24">
        <f t="shared" si="2"/>
        <v>3.44</v>
      </c>
      <c r="J43" s="20" t="s">
        <v>6031</v>
      </c>
      <c r="K43" s="24">
        <f t="shared" si="0"/>
        <v>10.32</v>
      </c>
      <c r="L43" s="29">
        <f t="shared" si="1"/>
        <v>51.6</v>
      </c>
      <c r="M43" s="20"/>
      <c r="N43" s="20"/>
    </row>
    <row r="44" spans="1:14">
      <c r="A44" s="20">
        <v>39</v>
      </c>
      <c r="B44" s="23" t="s">
        <v>6133</v>
      </c>
      <c r="C44" s="23" t="s">
        <v>18</v>
      </c>
      <c r="D44" s="23" t="s">
        <v>6134</v>
      </c>
      <c r="E44" s="22" t="s">
        <v>6135</v>
      </c>
      <c r="F44" s="22"/>
      <c r="G44" s="23">
        <v>6.41</v>
      </c>
      <c r="H44" s="24"/>
      <c r="I44" s="24">
        <f t="shared" si="2"/>
        <v>6.41</v>
      </c>
      <c r="J44" s="20" t="s">
        <v>6031</v>
      </c>
      <c r="K44" s="24">
        <f t="shared" si="0"/>
        <v>19.23</v>
      </c>
      <c r="L44" s="29">
        <f t="shared" si="1"/>
        <v>96.15</v>
      </c>
      <c r="M44" s="20"/>
      <c r="N44" s="20"/>
    </row>
    <row r="45" spans="1:14">
      <c r="A45" s="20">
        <v>40</v>
      </c>
      <c r="B45" s="23" t="s">
        <v>6136</v>
      </c>
      <c r="C45" s="23" t="s">
        <v>18</v>
      </c>
      <c r="D45" s="23" t="s">
        <v>6137</v>
      </c>
      <c r="E45" s="22" t="s">
        <v>6138</v>
      </c>
      <c r="F45" s="22"/>
      <c r="G45" s="23">
        <v>1.66</v>
      </c>
      <c r="H45" s="24"/>
      <c r="I45" s="24">
        <f t="shared" si="2"/>
        <v>1.66</v>
      </c>
      <c r="J45" s="20" t="s">
        <v>6031</v>
      </c>
      <c r="K45" s="24">
        <f t="shared" si="0"/>
        <v>4.98</v>
      </c>
      <c r="L45" s="29">
        <f t="shared" si="1"/>
        <v>24.9</v>
      </c>
      <c r="M45" s="20"/>
      <c r="N45" s="20"/>
    </row>
    <row r="46" spans="1:14">
      <c r="A46" s="20">
        <v>41</v>
      </c>
      <c r="B46" s="23" t="s">
        <v>6139</v>
      </c>
      <c r="C46" s="23" t="s">
        <v>18</v>
      </c>
      <c r="D46" s="23" t="s">
        <v>6140</v>
      </c>
      <c r="E46" s="22" t="s">
        <v>6141</v>
      </c>
      <c r="F46" s="22"/>
      <c r="G46" s="23">
        <v>4.75</v>
      </c>
      <c r="H46" s="24"/>
      <c r="I46" s="24">
        <f t="shared" si="2"/>
        <v>4.75</v>
      </c>
      <c r="J46" s="20" t="s">
        <v>6031</v>
      </c>
      <c r="K46" s="24">
        <f t="shared" si="0"/>
        <v>14.25</v>
      </c>
      <c r="L46" s="29">
        <f t="shared" si="1"/>
        <v>71.25</v>
      </c>
      <c r="M46" s="20"/>
      <c r="N46" s="20"/>
    </row>
    <row r="47" spans="1:14">
      <c r="A47" s="20">
        <v>42</v>
      </c>
      <c r="B47" s="23" t="s">
        <v>6142</v>
      </c>
      <c r="C47" s="23" t="s">
        <v>18</v>
      </c>
      <c r="D47" s="23" t="s">
        <v>6143</v>
      </c>
      <c r="E47" s="22" t="s">
        <v>6144</v>
      </c>
      <c r="F47" s="22"/>
      <c r="G47" s="23">
        <v>5.17</v>
      </c>
      <c r="H47" s="24"/>
      <c r="I47" s="24">
        <f t="shared" si="2"/>
        <v>5.17</v>
      </c>
      <c r="J47" s="20" t="s">
        <v>6031</v>
      </c>
      <c r="K47" s="24">
        <f t="shared" si="0"/>
        <v>15.51</v>
      </c>
      <c r="L47" s="29">
        <f t="shared" si="1"/>
        <v>77.55</v>
      </c>
      <c r="M47" s="20"/>
      <c r="N47" s="20"/>
    </row>
    <row r="48" spans="1:14">
      <c r="A48" s="20">
        <v>43</v>
      </c>
      <c r="B48" s="23" t="s">
        <v>6145</v>
      </c>
      <c r="C48" s="23" t="s">
        <v>18</v>
      </c>
      <c r="D48" s="23" t="s">
        <v>6146</v>
      </c>
      <c r="E48" s="22" t="s">
        <v>6147</v>
      </c>
      <c r="F48" s="22"/>
      <c r="G48" s="23">
        <v>4.43</v>
      </c>
      <c r="H48" s="24"/>
      <c r="I48" s="24">
        <f t="shared" si="2"/>
        <v>4.43</v>
      </c>
      <c r="J48" s="20" t="s">
        <v>6031</v>
      </c>
      <c r="K48" s="24">
        <f t="shared" si="0"/>
        <v>13.29</v>
      </c>
      <c r="L48" s="29">
        <f t="shared" si="1"/>
        <v>66.45</v>
      </c>
      <c r="M48" s="20"/>
      <c r="N48" s="20"/>
    </row>
    <row r="49" spans="1:14">
      <c r="A49" s="20">
        <v>44</v>
      </c>
      <c r="B49" s="23" t="s">
        <v>6148</v>
      </c>
      <c r="C49" s="23" t="s">
        <v>18</v>
      </c>
      <c r="D49" s="23" t="s">
        <v>6149</v>
      </c>
      <c r="E49" s="22" t="s">
        <v>6150</v>
      </c>
      <c r="F49" s="22"/>
      <c r="G49" s="23">
        <v>2.62</v>
      </c>
      <c r="H49" s="24"/>
      <c r="I49" s="24">
        <f t="shared" si="2"/>
        <v>2.62</v>
      </c>
      <c r="J49" s="20" t="s">
        <v>6031</v>
      </c>
      <c r="K49" s="24">
        <f t="shared" si="0"/>
        <v>7.86</v>
      </c>
      <c r="L49" s="29">
        <f t="shared" si="1"/>
        <v>39.3</v>
      </c>
      <c r="M49" s="20"/>
      <c r="N49" s="20"/>
    </row>
    <row r="50" spans="1:14">
      <c r="A50" s="20">
        <v>45</v>
      </c>
      <c r="B50" s="23" t="s">
        <v>6151</v>
      </c>
      <c r="C50" s="23" t="s">
        <v>18</v>
      </c>
      <c r="D50" s="23" t="s">
        <v>6152</v>
      </c>
      <c r="E50" s="22" t="s">
        <v>6153</v>
      </c>
      <c r="F50" s="22"/>
      <c r="G50" s="23">
        <v>2.08</v>
      </c>
      <c r="H50" s="24"/>
      <c r="I50" s="24">
        <f t="shared" si="2"/>
        <v>2.08</v>
      </c>
      <c r="J50" s="20" t="s">
        <v>6021</v>
      </c>
      <c r="K50" s="24">
        <f t="shared" si="0"/>
        <v>6.24</v>
      </c>
      <c r="L50" s="29">
        <f t="shared" si="1"/>
        <v>31.2</v>
      </c>
      <c r="M50" s="20"/>
      <c r="N50" s="20"/>
    </row>
    <row r="51" spans="1:14">
      <c r="A51" s="20">
        <v>46</v>
      </c>
      <c r="B51" s="23" t="s">
        <v>6154</v>
      </c>
      <c r="C51" s="23" t="s">
        <v>18</v>
      </c>
      <c r="D51" s="23" t="s">
        <v>6155</v>
      </c>
      <c r="E51" s="22" t="s">
        <v>1506</v>
      </c>
      <c r="F51" s="22"/>
      <c r="G51" s="23">
        <v>3.09</v>
      </c>
      <c r="H51" s="24"/>
      <c r="I51" s="24">
        <f t="shared" si="2"/>
        <v>3.09</v>
      </c>
      <c r="J51" s="20" t="s">
        <v>6021</v>
      </c>
      <c r="K51" s="24">
        <f t="shared" si="0"/>
        <v>9.27</v>
      </c>
      <c r="L51" s="29">
        <f t="shared" si="1"/>
        <v>46.35</v>
      </c>
      <c r="M51" s="20"/>
      <c r="N51" s="20"/>
    </row>
    <row r="52" spans="1:14">
      <c r="A52" s="20">
        <v>47</v>
      </c>
      <c r="B52" s="23" t="s">
        <v>6156</v>
      </c>
      <c r="C52" s="23" t="s">
        <v>18</v>
      </c>
      <c r="D52" s="23" t="s">
        <v>6157</v>
      </c>
      <c r="E52" s="22" t="s">
        <v>6158</v>
      </c>
      <c r="F52" s="22"/>
      <c r="G52" s="23">
        <v>5.33</v>
      </c>
      <c r="H52" s="24"/>
      <c r="I52" s="24">
        <f t="shared" si="2"/>
        <v>5.33</v>
      </c>
      <c r="J52" s="20" t="s">
        <v>6021</v>
      </c>
      <c r="K52" s="24">
        <f t="shared" si="0"/>
        <v>15.99</v>
      </c>
      <c r="L52" s="29">
        <f t="shared" si="1"/>
        <v>79.95</v>
      </c>
      <c r="M52" s="20"/>
      <c r="N52" s="20"/>
    </row>
    <row r="53" spans="1:14">
      <c r="A53" s="20">
        <v>48</v>
      </c>
      <c r="B53" s="23" t="s">
        <v>6159</v>
      </c>
      <c r="C53" s="23" t="s">
        <v>18</v>
      </c>
      <c r="D53" s="23" t="s">
        <v>6160</v>
      </c>
      <c r="E53" s="22" t="s">
        <v>6161</v>
      </c>
      <c r="F53" s="22"/>
      <c r="G53" s="23">
        <v>3.51</v>
      </c>
      <c r="H53" s="24"/>
      <c r="I53" s="24">
        <f t="shared" si="2"/>
        <v>3.51</v>
      </c>
      <c r="J53" s="20" t="s">
        <v>6021</v>
      </c>
      <c r="K53" s="24">
        <f t="shared" si="0"/>
        <v>10.53</v>
      </c>
      <c r="L53" s="29">
        <f t="shared" si="1"/>
        <v>52.65</v>
      </c>
      <c r="M53" s="20"/>
      <c r="N53" s="20"/>
    </row>
    <row r="54" spans="1:14">
      <c r="A54" s="20">
        <v>49</v>
      </c>
      <c r="B54" s="23" t="s">
        <v>6162</v>
      </c>
      <c r="C54" s="23" t="s">
        <v>18</v>
      </c>
      <c r="D54" s="23" t="s">
        <v>6163</v>
      </c>
      <c r="E54" s="22" t="s">
        <v>6164</v>
      </c>
      <c r="F54" s="22"/>
      <c r="G54" s="23">
        <v>4.64</v>
      </c>
      <c r="H54" s="24"/>
      <c r="I54" s="24">
        <f t="shared" si="2"/>
        <v>4.64</v>
      </c>
      <c r="J54" s="20" t="s">
        <v>6021</v>
      </c>
      <c r="K54" s="24">
        <f t="shared" si="0"/>
        <v>13.92</v>
      </c>
      <c r="L54" s="29">
        <f t="shared" si="1"/>
        <v>69.6</v>
      </c>
      <c r="M54" s="20"/>
      <c r="N54" s="20"/>
    </row>
    <row r="55" spans="1:14">
      <c r="A55" s="20">
        <v>50</v>
      </c>
      <c r="B55" s="23" t="s">
        <v>6165</v>
      </c>
      <c r="C55" s="23" t="s">
        <v>18</v>
      </c>
      <c r="D55" s="23" t="s">
        <v>6166</v>
      </c>
      <c r="E55" s="22" t="s">
        <v>6167</v>
      </c>
      <c r="F55" s="22"/>
      <c r="G55" s="23">
        <v>1.19</v>
      </c>
      <c r="H55" s="24"/>
      <c r="I55" s="24">
        <f t="shared" si="2"/>
        <v>1.19</v>
      </c>
      <c r="J55" s="20" t="s">
        <v>6021</v>
      </c>
      <c r="K55" s="24">
        <f t="shared" si="0"/>
        <v>3.57</v>
      </c>
      <c r="L55" s="29">
        <f t="shared" si="1"/>
        <v>17.85</v>
      </c>
      <c r="M55" s="20"/>
      <c r="N55" s="20"/>
    </row>
    <row r="56" spans="1:14">
      <c r="A56" s="20">
        <v>51</v>
      </c>
      <c r="B56" s="23" t="s">
        <v>6168</v>
      </c>
      <c r="C56" s="23" t="s">
        <v>18</v>
      </c>
      <c r="D56" s="23" t="s">
        <v>6169</v>
      </c>
      <c r="E56" s="22" t="s">
        <v>6170</v>
      </c>
      <c r="F56" s="22"/>
      <c r="G56" s="23">
        <v>1.54</v>
      </c>
      <c r="H56" s="24"/>
      <c r="I56" s="24">
        <f t="shared" si="2"/>
        <v>1.54</v>
      </c>
      <c r="J56" s="20" t="s">
        <v>6021</v>
      </c>
      <c r="K56" s="24">
        <f t="shared" si="0"/>
        <v>4.62</v>
      </c>
      <c r="L56" s="29">
        <f t="shared" si="1"/>
        <v>23.1</v>
      </c>
      <c r="M56" s="20"/>
      <c r="N56" s="20"/>
    </row>
    <row r="57" spans="1:14">
      <c r="A57" s="20">
        <v>52</v>
      </c>
      <c r="B57" s="23" t="s">
        <v>6171</v>
      </c>
      <c r="C57" s="23" t="s">
        <v>18</v>
      </c>
      <c r="D57" s="23" t="s">
        <v>6172</v>
      </c>
      <c r="E57" s="22" t="s">
        <v>6173</v>
      </c>
      <c r="F57" s="22"/>
      <c r="G57" s="23">
        <v>5.08</v>
      </c>
      <c r="H57" s="24"/>
      <c r="I57" s="24">
        <f t="shared" si="2"/>
        <v>5.08</v>
      </c>
      <c r="J57" s="20" t="s">
        <v>6031</v>
      </c>
      <c r="K57" s="24">
        <f t="shared" si="0"/>
        <v>15.24</v>
      </c>
      <c r="L57" s="29">
        <f t="shared" si="1"/>
        <v>76.2</v>
      </c>
      <c r="M57" s="20"/>
      <c r="N57" s="20"/>
    </row>
    <row r="58" spans="1:14">
      <c r="A58" s="20">
        <v>53</v>
      </c>
      <c r="B58" s="23" t="s">
        <v>6174</v>
      </c>
      <c r="C58" s="23" t="s">
        <v>18</v>
      </c>
      <c r="D58" s="23" t="s">
        <v>6175</v>
      </c>
      <c r="E58" s="22" t="s">
        <v>6176</v>
      </c>
      <c r="F58" s="22"/>
      <c r="G58" s="23">
        <v>6.14</v>
      </c>
      <c r="H58" s="24"/>
      <c r="I58" s="24">
        <f t="shared" si="2"/>
        <v>6.14</v>
      </c>
      <c r="J58" s="20" t="s">
        <v>6031</v>
      </c>
      <c r="K58" s="24">
        <f t="shared" si="0"/>
        <v>18.42</v>
      </c>
      <c r="L58" s="29">
        <f t="shared" si="1"/>
        <v>92.1</v>
      </c>
      <c r="M58" s="20"/>
      <c r="N58" s="20"/>
    </row>
    <row r="59" spans="1:14">
      <c r="A59" s="20">
        <v>54</v>
      </c>
      <c r="B59" s="23" t="s">
        <v>6177</v>
      </c>
      <c r="C59" s="23" t="s">
        <v>18</v>
      </c>
      <c r="D59" s="23" t="s">
        <v>6178</v>
      </c>
      <c r="E59" s="22" t="s">
        <v>6179</v>
      </c>
      <c r="F59" s="22"/>
      <c r="G59" s="23">
        <v>2.21</v>
      </c>
      <c r="H59" s="24"/>
      <c r="I59" s="24">
        <f t="shared" ref="I59:I93" si="3">G59</f>
        <v>2.21</v>
      </c>
      <c r="J59" s="20" t="s">
        <v>6031</v>
      </c>
      <c r="K59" s="24">
        <f t="shared" si="0"/>
        <v>6.63</v>
      </c>
      <c r="L59" s="29">
        <f t="shared" si="1"/>
        <v>33.15</v>
      </c>
      <c r="M59" s="20"/>
      <c r="N59" s="20"/>
    </row>
    <row r="60" spans="1:14">
      <c r="A60" s="20">
        <v>55</v>
      </c>
      <c r="B60" s="23" t="s">
        <v>6180</v>
      </c>
      <c r="C60" s="23" t="s">
        <v>18</v>
      </c>
      <c r="D60" s="23" t="s">
        <v>6181</v>
      </c>
      <c r="E60" s="22" t="s">
        <v>6182</v>
      </c>
      <c r="F60" s="22"/>
      <c r="G60" s="23">
        <v>2.78</v>
      </c>
      <c r="H60" s="24"/>
      <c r="I60" s="24">
        <f t="shared" si="3"/>
        <v>2.78</v>
      </c>
      <c r="J60" s="20" t="s">
        <v>6031</v>
      </c>
      <c r="K60" s="24">
        <f t="shared" si="0"/>
        <v>8.34</v>
      </c>
      <c r="L60" s="29">
        <f t="shared" si="1"/>
        <v>41.7</v>
      </c>
      <c r="M60" s="20"/>
      <c r="N60" s="20"/>
    </row>
    <row r="61" spans="1:14">
      <c r="A61" s="20">
        <v>56</v>
      </c>
      <c r="B61" s="23" t="s">
        <v>6183</v>
      </c>
      <c r="C61" s="23" t="s">
        <v>18</v>
      </c>
      <c r="D61" s="23" t="s">
        <v>6184</v>
      </c>
      <c r="E61" s="22" t="s">
        <v>6185</v>
      </c>
      <c r="F61" s="22"/>
      <c r="G61" s="23">
        <v>1.44</v>
      </c>
      <c r="H61" s="24"/>
      <c r="I61" s="24">
        <f t="shared" si="3"/>
        <v>1.44</v>
      </c>
      <c r="J61" s="20" t="s">
        <v>6031</v>
      </c>
      <c r="K61" s="24">
        <f t="shared" si="0"/>
        <v>4.32</v>
      </c>
      <c r="L61" s="29">
        <f t="shared" si="1"/>
        <v>21.6</v>
      </c>
      <c r="M61" s="20"/>
      <c r="N61" s="20"/>
    </row>
    <row r="62" spans="1:14">
      <c r="A62" s="20">
        <v>57</v>
      </c>
      <c r="B62" s="23" t="s">
        <v>6186</v>
      </c>
      <c r="C62" s="23" t="s">
        <v>18</v>
      </c>
      <c r="D62" s="23" t="s">
        <v>6187</v>
      </c>
      <c r="E62" s="22" t="s">
        <v>6188</v>
      </c>
      <c r="F62" s="22"/>
      <c r="G62" s="23">
        <v>4.29</v>
      </c>
      <c r="H62" s="24"/>
      <c r="I62" s="24">
        <f t="shared" si="3"/>
        <v>4.29</v>
      </c>
      <c r="J62" s="20" t="s">
        <v>6031</v>
      </c>
      <c r="K62" s="24">
        <f t="shared" si="0"/>
        <v>12.87</v>
      </c>
      <c r="L62" s="29">
        <f t="shared" si="1"/>
        <v>64.35</v>
      </c>
      <c r="M62" s="20"/>
      <c r="N62" s="20"/>
    </row>
    <row r="63" spans="1:14">
      <c r="A63" s="20">
        <v>58</v>
      </c>
      <c r="B63" s="23" t="s">
        <v>6189</v>
      </c>
      <c r="C63" s="23" t="s">
        <v>18</v>
      </c>
      <c r="D63" s="23" t="s">
        <v>6190</v>
      </c>
      <c r="E63" s="22" t="s">
        <v>6191</v>
      </c>
      <c r="F63" s="22"/>
      <c r="G63" s="23">
        <v>3.4</v>
      </c>
      <c r="H63" s="24"/>
      <c r="I63" s="24">
        <f t="shared" si="3"/>
        <v>3.4</v>
      </c>
      <c r="J63" s="20" t="s">
        <v>6031</v>
      </c>
      <c r="K63" s="24">
        <f t="shared" si="0"/>
        <v>10.2</v>
      </c>
      <c r="L63" s="29">
        <f t="shared" si="1"/>
        <v>51</v>
      </c>
      <c r="M63" s="20"/>
      <c r="N63" s="20"/>
    </row>
    <row r="64" spans="1:14">
      <c r="A64" s="20">
        <v>59</v>
      </c>
      <c r="B64" s="23" t="s">
        <v>6192</v>
      </c>
      <c r="C64" s="23" t="s">
        <v>18</v>
      </c>
      <c r="D64" s="23" t="s">
        <v>6193</v>
      </c>
      <c r="E64" s="22" t="s">
        <v>6194</v>
      </c>
      <c r="F64" s="22"/>
      <c r="G64" s="23">
        <v>1.54</v>
      </c>
      <c r="H64" s="24"/>
      <c r="I64" s="24">
        <f t="shared" si="3"/>
        <v>1.54</v>
      </c>
      <c r="J64" s="20" t="s">
        <v>6031</v>
      </c>
      <c r="K64" s="24">
        <f t="shared" si="0"/>
        <v>4.62</v>
      </c>
      <c r="L64" s="29">
        <f t="shared" si="1"/>
        <v>23.1</v>
      </c>
      <c r="M64" s="20"/>
      <c r="N64" s="20"/>
    </row>
    <row r="65" spans="1:14">
      <c r="A65" s="20">
        <v>60</v>
      </c>
      <c r="B65" s="23" t="s">
        <v>6195</v>
      </c>
      <c r="C65" s="23" t="s">
        <v>18</v>
      </c>
      <c r="D65" s="23" t="s">
        <v>6196</v>
      </c>
      <c r="E65" s="22" t="s">
        <v>6197</v>
      </c>
      <c r="F65" s="22"/>
      <c r="G65" s="23">
        <v>3.06</v>
      </c>
      <c r="H65" s="24"/>
      <c r="I65" s="24">
        <f t="shared" si="3"/>
        <v>3.06</v>
      </c>
      <c r="J65" s="20" t="s">
        <v>6031</v>
      </c>
      <c r="K65" s="24">
        <f t="shared" si="0"/>
        <v>9.18</v>
      </c>
      <c r="L65" s="29">
        <f t="shared" si="1"/>
        <v>45.9</v>
      </c>
      <c r="M65" s="20"/>
      <c r="N65" s="20"/>
    </row>
    <row r="66" spans="1:14">
      <c r="A66" s="20">
        <v>61</v>
      </c>
      <c r="B66" s="23" t="s">
        <v>6198</v>
      </c>
      <c r="C66" s="23" t="s">
        <v>18</v>
      </c>
      <c r="D66" s="23" t="s">
        <v>6199</v>
      </c>
      <c r="E66" s="22" t="s">
        <v>6200</v>
      </c>
      <c r="F66" s="22"/>
      <c r="G66" s="23">
        <v>5.8</v>
      </c>
      <c r="H66" s="24"/>
      <c r="I66" s="24">
        <f t="shared" si="3"/>
        <v>5.8</v>
      </c>
      <c r="J66" s="20" t="s">
        <v>6031</v>
      </c>
      <c r="K66" s="24">
        <f t="shared" si="0"/>
        <v>17.4</v>
      </c>
      <c r="L66" s="29">
        <f t="shared" si="1"/>
        <v>87</v>
      </c>
      <c r="M66" s="20"/>
      <c r="N66" s="20"/>
    </row>
    <row r="67" spans="1:14">
      <c r="A67" s="20">
        <v>62</v>
      </c>
      <c r="B67" s="23" t="s">
        <v>6201</v>
      </c>
      <c r="C67" s="23" t="s">
        <v>18</v>
      </c>
      <c r="D67" s="23" t="s">
        <v>6202</v>
      </c>
      <c r="E67" s="22" t="s">
        <v>6203</v>
      </c>
      <c r="F67" s="22"/>
      <c r="G67" s="23">
        <v>6.14</v>
      </c>
      <c r="H67" s="24"/>
      <c r="I67" s="24">
        <f t="shared" si="3"/>
        <v>6.14</v>
      </c>
      <c r="J67" s="20" t="s">
        <v>6031</v>
      </c>
      <c r="K67" s="24">
        <f t="shared" si="0"/>
        <v>18.42</v>
      </c>
      <c r="L67" s="29">
        <f t="shared" si="1"/>
        <v>92.1</v>
      </c>
      <c r="M67" s="20"/>
      <c r="N67" s="20"/>
    </row>
    <row r="68" spans="1:14">
      <c r="A68" s="20">
        <v>63</v>
      </c>
      <c r="B68" s="23" t="s">
        <v>6204</v>
      </c>
      <c r="C68" s="23" t="s">
        <v>18</v>
      </c>
      <c r="D68" s="23" t="s">
        <v>6205</v>
      </c>
      <c r="E68" s="22" t="s">
        <v>6206</v>
      </c>
      <c r="F68" s="22"/>
      <c r="G68" s="23">
        <v>1.14</v>
      </c>
      <c r="H68" s="24"/>
      <c r="I68" s="24">
        <f t="shared" si="3"/>
        <v>1.14</v>
      </c>
      <c r="J68" s="20" t="s">
        <v>6031</v>
      </c>
      <c r="K68" s="24">
        <f t="shared" si="0"/>
        <v>3.42</v>
      </c>
      <c r="L68" s="29">
        <f t="shared" si="1"/>
        <v>17.1</v>
      </c>
      <c r="M68" s="20"/>
      <c r="N68" s="20"/>
    </row>
    <row r="69" spans="1:14">
      <c r="A69" s="20">
        <v>64</v>
      </c>
      <c r="B69" s="23" t="s">
        <v>6207</v>
      </c>
      <c r="C69" s="23" t="s">
        <v>18</v>
      </c>
      <c r="D69" s="23" t="s">
        <v>6208</v>
      </c>
      <c r="E69" s="22" t="s">
        <v>6209</v>
      </c>
      <c r="F69" s="22"/>
      <c r="G69" s="23">
        <v>0.21</v>
      </c>
      <c r="H69" s="24"/>
      <c r="I69" s="24">
        <f t="shared" si="3"/>
        <v>0.21</v>
      </c>
      <c r="J69" s="20" t="s">
        <v>6031</v>
      </c>
      <c r="K69" s="24">
        <f t="shared" si="0"/>
        <v>0.63</v>
      </c>
      <c r="L69" s="29">
        <f t="shared" si="1"/>
        <v>3.15</v>
      </c>
      <c r="M69" s="20"/>
      <c r="N69" s="20"/>
    </row>
    <row r="70" spans="1:14">
      <c r="A70" s="20">
        <v>65</v>
      </c>
      <c r="B70" s="23" t="s">
        <v>6210</v>
      </c>
      <c r="C70" s="23" t="s">
        <v>18</v>
      </c>
      <c r="D70" s="23" t="s">
        <v>6211</v>
      </c>
      <c r="E70" s="22" t="s">
        <v>6212</v>
      </c>
      <c r="F70" s="22"/>
      <c r="G70" s="23">
        <v>1.36</v>
      </c>
      <c r="H70" s="24"/>
      <c r="I70" s="24">
        <f t="shared" si="3"/>
        <v>1.36</v>
      </c>
      <c r="J70" s="20" t="s">
        <v>6031</v>
      </c>
      <c r="K70" s="24">
        <f t="shared" si="0"/>
        <v>4.08</v>
      </c>
      <c r="L70" s="29">
        <f t="shared" si="1"/>
        <v>20.4</v>
      </c>
      <c r="M70" s="20"/>
      <c r="N70" s="20"/>
    </row>
    <row r="71" spans="1:14">
      <c r="A71" s="20">
        <v>66</v>
      </c>
      <c r="B71" s="23" t="s">
        <v>6213</v>
      </c>
      <c r="C71" s="23" t="s">
        <v>18</v>
      </c>
      <c r="D71" s="23" t="s">
        <v>6214</v>
      </c>
      <c r="E71" s="22" t="s">
        <v>6215</v>
      </c>
      <c r="F71" s="22"/>
      <c r="G71" s="23">
        <v>3.17</v>
      </c>
      <c r="H71" s="24"/>
      <c r="I71" s="24">
        <f t="shared" si="3"/>
        <v>3.17</v>
      </c>
      <c r="J71" s="20" t="s">
        <v>6031</v>
      </c>
      <c r="K71" s="24">
        <f t="shared" ref="K71:K93" si="4">I71*3</f>
        <v>9.51</v>
      </c>
      <c r="L71" s="29">
        <f t="shared" ref="L71:L93" si="5">I71*15</f>
        <v>47.55</v>
      </c>
      <c r="M71" s="20"/>
      <c r="N71" s="20"/>
    </row>
    <row r="72" spans="1:14">
      <c r="A72" s="20">
        <v>67</v>
      </c>
      <c r="B72" s="23" t="s">
        <v>6216</v>
      </c>
      <c r="C72" s="23" t="s">
        <v>18</v>
      </c>
      <c r="D72" s="23" t="s">
        <v>6217</v>
      </c>
      <c r="E72" s="22" t="s">
        <v>6218</v>
      </c>
      <c r="F72" s="22"/>
      <c r="G72" s="23">
        <v>2.38</v>
      </c>
      <c r="H72" s="24"/>
      <c r="I72" s="24">
        <f t="shared" si="3"/>
        <v>2.38</v>
      </c>
      <c r="J72" s="20" t="s">
        <v>6031</v>
      </c>
      <c r="K72" s="24">
        <f t="shared" si="4"/>
        <v>7.14</v>
      </c>
      <c r="L72" s="29">
        <f t="shared" si="5"/>
        <v>35.7</v>
      </c>
      <c r="M72" s="20"/>
      <c r="N72" s="20"/>
    </row>
    <row r="73" spans="1:14">
      <c r="A73" s="20">
        <v>68</v>
      </c>
      <c r="B73" s="23" t="s">
        <v>6219</v>
      </c>
      <c r="C73" s="23" t="s">
        <v>18</v>
      </c>
      <c r="D73" s="23" t="s">
        <v>6220</v>
      </c>
      <c r="E73" s="22" t="s">
        <v>6221</v>
      </c>
      <c r="F73" s="22"/>
      <c r="G73" s="23">
        <v>1.27</v>
      </c>
      <c r="H73" s="24"/>
      <c r="I73" s="24">
        <f t="shared" si="3"/>
        <v>1.27</v>
      </c>
      <c r="J73" s="20" t="s">
        <v>6031</v>
      </c>
      <c r="K73" s="24">
        <f t="shared" si="4"/>
        <v>3.81</v>
      </c>
      <c r="L73" s="29">
        <f t="shared" si="5"/>
        <v>19.05</v>
      </c>
      <c r="M73" s="20"/>
      <c r="N73" s="20"/>
    </row>
    <row r="74" spans="1:14">
      <c r="A74" s="20">
        <v>69</v>
      </c>
      <c r="B74" s="23" t="s">
        <v>6222</v>
      </c>
      <c r="C74" s="23" t="s">
        <v>18</v>
      </c>
      <c r="D74" s="23" t="s">
        <v>6223</v>
      </c>
      <c r="E74" s="22" t="s">
        <v>6224</v>
      </c>
      <c r="F74" s="22"/>
      <c r="G74" s="23">
        <v>3.49</v>
      </c>
      <c r="H74" s="24"/>
      <c r="I74" s="24">
        <f t="shared" si="3"/>
        <v>3.49</v>
      </c>
      <c r="J74" s="20" t="s">
        <v>6031</v>
      </c>
      <c r="K74" s="24">
        <f t="shared" si="4"/>
        <v>10.47</v>
      </c>
      <c r="L74" s="29">
        <f t="shared" si="5"/>
        <v>52.35</v>
      </c>
      <c r="M74" s="20"/>
      <c r="N74" s="20"/>
    </row>
    <row r="75" spans="1:14">
      <c r="A75" s="20">
        <v>70</v>
      </c>
      <c r="B75" s="23" t="s">
        <v>6225</v>
      </c>
      <c r="C75" s="23" t="s">
        <v>18</v>
      </c>
      <c r="D75" s="23" t="s">
        <v>6226</v>
      </c>
      <c r="E75" s="22" t="s">
        <v>6227</v>
      </c>
      <c r="F75" s="22"/>
      <c r="G75" s="23">
        <v>3.18</v>
      </c>
      <c r="H75" s="24"/>
      <c r="I75" s="24">
        <f t="shared" si="3"/>
        <v>3.18</v>
      </c>
      <c r="J75" s="20" t="s">
        <v>6031</v>
      </c>
      <c r="K75" s="24">
        <f t="shared" si="4"/>
        <v>9.54</v>
      </c>
      <c r="L75" s="29">
        <f t="shared" si="5"/>
        <v>47.7</v>
      </c>
      <c r="M75" s="20"/>
      <c r="N75" s="20"/>
    </row>
    <row r="76" spans="1:14">
      <c r="A76" s="20">
        <v>71</v>
      </c>
      <c r="B76" s="23" t="s">
        <v>6228</v>
      </c>
      <c r="C76" s="23" t="s">
        <v>18</v>
      </c>
      <c r="D76" s="23" t="s">
        <v>6229</v>
      </c>
      <c r="E76" s="22" t="s">
        <v>6230</v>
      </c>
      <c r="F76" s="22"/>
      <c r="G76" s="23">
        <v>4.34</v>
      </c>
      <c r="H76" s="24"/>
      <c r="I76" s="24">
        <f t="shared" si="3"/>
        <v>4.34</v>
      </c>
      <c r="J76" s="20" t="s">
        <v>6031</v>
      </c>
      <c r="K76" s="24">
        <f t="shared" si="4"/>
        <v>13.02</v>
      </c>
      <c r="L76" s="29">
        <f t="shared" si="5"/>
        <v>65.1</v>
      </c>
      <c r="M76" s="20"/>
      <c r="N76" s="20"/>
    </row>
    <row r="77" spans="1:14">
      <c r="A77" s="20">
        <v>72</v>
      </c>
      <c r="B77" s="23" t="s">
        <v>6231</v>
      </c>
      <c r="C77" s="23" t="s">
        <v>18</v>
      </c>
      <c r="D77" s="23" t="s">
        <v>6232</v>
      </c>
      <c r="E77" s="22" t="s">
        <v>6233</v>
      </c>
      <c r="F77" s="22"/>
      <c r="G77" s="23">
        <v>0.92</v>
      </c>
      <c r="H77" s="24"/>
      <c r="I77" s="24">
        <f t="shared" si="3"/>
        <v>0.92</v>
      </c>
      <c r="J77" s="20" t="s">
        <v>6031</v>
      </c>
      <c r="K77" s="24">
        <f t="shared" si="4"/>
        <v>2.76</v>
      </c>
      <c r="L77" s="29">
        <f t="shared" si="5"/>
        <v>13.8</v>
      </c>
      <c r="M77" s="20"/>
      <c r="N77" s="20"/>
    </row>
    <row r="78" spans="1:14">
      <c r="A78" s="20">
        <v>73</v>
      </c>
      <c r="B78" s="23" t="s">
        <v>6234</v>
      </c>
      <c r="C78" s="23" t="s">
        <v>18</v>
      </c>
      <c r="D78" s="23" t="s">
        <v>6235</v>
      </c>
      <c r="E78" s="22" t="s">
        <v>6236</v>
      </c>
      <c r="F78" s="22"/>
      <c r="G78" s="23">
        <v>2.43</v>
      </c>
      <c r="H78" s="24"/>
      <c r="I78" s="24">
        <f t="shared" si="3"/>
        <v>2.43</v>
      </c>
      <c r="J78" s="20" t="s">
        <v>6031</v>
      </c>
      <c r="K78" s="24">
        <f t="shared" si="4"/>
        <v>7.29</v>
      </c>
      <c r="L78" s="29">
        <f t="shared" si="5"/>
        <v>36.45</v>
      </c>
      <c r="M78" s="20"/>
      <c r="N78" s="20"/>
    </row>
    <row r="79" spans="1:14">
      <c r="A79" s="20">
        <v>74</v>
      </c>
      <c r="B79" s="23" t="s">
        <v>6237</v>
      </c>
      <c r="C79" s="23" t="s">
        <v>18</v>
      </c>
      <c r="D79" s="23" t="s">
        <v>6238</v>
      </c>
      <c r="E79" s="22" t="s">
        <v>6239</v>
      </c>
      <c r="F79" s="22"/>
      <c r="G79" s="23">
        <v>1.42</v>
      </c>
      <c r="H79" s="24"/>
      <c r="I79" s="24">
        <f t="shared" si="3"/>
        <v>1.42</v>
      </c>
      <c r="J79" s="20" t="s">
        <v>6031</v>
      </c>
      <c r="K79" s="24">
        <f t="shared" si="4"/>
        <v>4.26</v>
      </c>
      <c r="L79" s="29">
        <f t="shared" si="5"/>
        <v>21.3</v>
      </c>
      <c r="M79" s="20"/>
      <c r="N79" s="20"/>
    </row>
    <row r="80" spans="1:14">
      <c r="A80" s="20">
        <v>75</v>
      </c>
      <c r="B80" s="23" t="s">
        <v>6240</v>
      </c>
      <c r="C80" s="23" t="s">
        <v>18</v>
      </c>
      <c r="D80" s="23" t="s">
        <v>6241</v>
      </c>
      <c r="E80" s="22" t="s">
        <v>6242</v>
      </c>
      <c r="F80" s="22"/>
      <c r="G80" s="23">
        <v>0.78</v>
      </c>
      <c r="H80" s="24"/>
      <c r="I80" s="24">
        <f t="shared" si="3"/>
        <v>0.78</v>
      </c>
      <c r="J80" s="20" t="s">
        <v>6031</v>
      </c>
      <c r="K80" s="24">
        <f t="shared" si="4"/>
        <v>2.34</v>
      </c>
      <c r="L80" s="29">
        <f t="shared" si="5"/>
        <v>11.7</v>
      </c>
      <c r="M80" s="20"/>
      <c r="N80" s="20"/>
    </row>
    <row r="81" spans="1:14">
      <c r="A81" s="20">
        <v>76</v>
      </c>
      <c r="B81" s="23" t="s">
        <v>6243</v>
      </c>
      <c r="C81" s="23" t="s">
        <v>18</v>
      </c>
      <c r="D81" s="23" t="s">
        <v>6244</v>
      </c>
      <c r="E81" s="22" t="s">
        <v>6245</v>
      </c>
      <c r="F81" s="22"/>
      <c r="G81" s="23">
        <v>4.16</v>
      </c>
      <c r="H81" s="24"/>
      <c r="I81" s="24">
        <f t="shared" si="3"/>
        <v>4.16</v>
      </c>
      <c r="J81" s="20" t="s">
        <v>6031</v>
      </c>
      <c r="K81" s="24">
        <f t="shared" si="4"/>
        <v>12.48</v>
      </c>
      <c r="L81" s="29">
        <f t="shared" si="5"/>
        <v>62.4</v>
      </c>
      <c r="M81" s="20"/>
      <c r="N81" s="20"/>
    </row>
    <row r="82" spans="1:14">
      <c r="A82" s="20">
        <v>77</v>
      </c>
      <c r="B82" s="23" t="s">
        <v>6246</v>
      </c>
      <c r="C82" s="23" t="s">
        <v>18</v>
      </c>
      <c r="D82" s="23" t="s">
        <v>6247</v>
      </c>
      <c r="E82" s="22" t="s">
        <v>6248</v>
      </c>
      <c r="F82" s="22"/>
      <c r="G82" s="23">
        <v>8.92</v>
      </c>
      <c r="H82" s="24"/>
      <c r="I82" s="24">
        <f t="shared" si="3"/>
        <v>8.92</v>
      </c>
      <c r="J82" s="20" t="s">
        <v>6031</v>
      </c>
      <c r="K82" s="24">
        <f t="shared" si="4"/>
        <v>26.76</v>
      </c>
      <c r="L82" s="29">
        <f t="shared" si="5"/>
        <v>133.8</v>
      </c>
      <c r="M82" s="20"/>
      <c r="N82" s="20"/>
    </row>
    <row r="83" spans="1:14">
      <c r="A83" s="20">
        <v>78</v>
      </c>
      <c r="B83" s="23" t="s">
        <v>6249</v>
      </c>
      <c r="C83" s="23" t="s">
        <v>18</v>
      </c>
      <c r="D83" s="23" t="s">
        <v>6250</v>
      </c>
      <c r="E83" s="22" t="s">
        <v>6251</v>
      </c>
      <c r="F83" s="22"/>
      <c r="G83" s="23">
        <v>3.03</v>
      </c>
      <c r="H83" s="24"/>
      <c r="I83" s="24">
        <f t="shared" si="3"/>
        <v>3.03</v>
      </c>
      <c r="J83" s="20" t="s">
        <v>6031</v>
      </c>
      <c r="K83" s="24">
        <f t="shared" si="4"/>
        <v>9.09</v>
      </c>
      <c r="L83" s="29">
        <f t="shared" si="5"/>
        <v>45.45</v>
      </c>
      <c r="M83" s="20"/>
      <c r="N83" s="20"/>
    </row>
    <row r="84" spans="1:14">
      <c r="A84" s="20">
        <v>79</v>
      </c>
      <c r="B84" s="23" t="s">
        <v>6252</v>
      </c>
      <c r="C84" s="23" t="s">
        <v>18</v>
      </c>
      <c r="D84" s="23" t="s">
        <v>6253</v>
      </c>
      <c r="E84" s="22" t="s">
        <v>6254</v>
      </c>
      <c r="F84" s="22"/>
      <c r="G84" s="23">
        <v>5.1</v>
      </c>
      <c r="H84" s="24"/>
      <c r="I84" s="24">
        <f t="shared" si="3"/>
        <v>5.1</v>
      </c>
      <c r="J84" s="20" t="s">
        <v>6031</v>
      </c>
      <c r="K84" s="24">
        <f t="shared" si="4"/>
        <v>15.3</v>
      </c>
      <c r="L84" s="29">
        <f t="shared" si="5"/>
        <v>76.5</v>
      </c>
      <c r="M84" s="20"/>
      <c r="N84" s="20"/>
    </row>
    <row r="85" spans="1:14">
      <c r="A85" s="20">
        <v>80</v>
      </c>
      <c r="B85" s="23" t="s">
        <v>6255</v>
      </c>
      <c r="C85" s="23" t="s">
        <v>18</v>
      </c>
      <c r="D85" s="23" t="s">
        <v>6256</v>
      </c>
      <c r="E85" s="22" t="s">
        <v>6257</v>
      </c>
      <c r="F85" s="22"/>
      <c r="G85" s="23">
        <v>5.09</v>
      </c>
      <c r="H85" s="24"/>
      <c r="I85" s="24">
        <f t="shared" si="3"/>
        <v>5.09</v>
      </c>
      <c r="J85" s="20" t="s">
        <v>6031</v>
      </c>
      <c r="K85" s="24">
        <f t="shared" si="4"/>
        <v>15.27</v>
      </c>
      <c r="L85" s="29">
        <f t="shared" si="5"/>
        <v>76.35</v>
      </c>
      <c r="M85" s="20"/>
      <c r="N85" s="20"/>
    </row>
    <row r="86" spans="1:14">
      <c r="A86" s="20">
        <v>81</v>
      </c>
      <c r="B86" s="23" t="s">
        <v>6258</v>
      </c>
      <c r="C86" s="23" t="s">
        <v>18</v>
      </c>
      <c r="D86" s="23" t="s">
        <v>6259</v>
      </c>
      <c r="E86" s="22" t="s">
        <v>6260</v>
      </c>
      <c r="F86" s="22"/>
      <c r="G86" s="23">
        <v>4.81</v>
      </c>
      <c r="H86" s="24"/>
      <c r="I86" s="24">
        <f t="shared" si="3"/>
        <v>4.81</v>
      </c>
      <c r="J86" s="20" t="s">
        <v>6031</v>
      </c>
      <c r="K86" s="24">
        <f t="shared" si="4"/>
        <v>14.43</v>
      </c>
      <c r="L86" s="29">
        <f t="shared" si="5"/>
        <v>72.15</v>
      </c>
      <c r="M86" s="20"/>
      <c r="N86" s="20"/>
    </row>
    <row r="87" spans="1:14">
      <c r="A87" s="20">
        <v>82</v>
      </c>
      <c r="B87" s="23" t="s">
        <v>6261</v>
      </c>
      <c r="C87" s="23" t="s">
        <v>18</v>
      </c>
      <c r="D87" s="23" t="s">
        <v>6262</v>
      </c>
      <c r="E87" s="22" t="s">
        <v>6263</v>
      </c>
      <c r="F87" s="22"/>
      <c r="G87" s="23">
        <v>5.17</v>
      </c>
      <c r="H87" s="24"/>
      <c r="I87" s="24">
        <f t="shared" si="3"/>
        <v>5.17</v>
      </c>
      <c r="J87" s="20" t="s">
        <v>6031</v>
      </c>
      <c r="K87" s="24">
        <f t="shared" si="4"/>
        <v>15.51</v>
      </c>
      <c r="L87" s="29">
        <f t="shared" si="5"/>
        <v>77.55</v>
      </c>
      <c r="M87" s="20"/>
      <c r="N87" s="20"/>
    </row>
    <row r="88" spans="1:14">
      <c r="A88" s="20">
        <v>83</v>
      </c>
      <c r="B88" s="23" t="s">
        <v>6264</v>
      </c>
      <c r="C88" s="23" t="s">
        <v>18</v>
      </c>
      <c r="D88" s="23" t="s">
        <v>6265</v>
      </c>
      <c r="E88" s="22" t="s">
        <v>6266</v>
      </c>
      <c r="F88" s="22"/>
      <c r="G88" s="23">
        <v>3.71</v>
      </c>
      <c r="H88" s="24"/>
      <c r="I88" s="24">
        <f t="shared" si="3"/>
        <v>3.71</v>
      </c>
      <c r="J88" s="20" t="s">
        <v>6031</v>
      </c>
      <c r="K88" s="24">
        <f t="shared" si="4"/>
        <v>11.13</v>
      </c>
      <c r="L88" s="29">
        <f t="shared" si="5"/>
        <v>55.65</v>
      </c>
      <c r="M88" s="20"/>
      <c r="N88" s="20"/>
    </row>
    <row r="89" spans="1:14">
      <c r="A89" s="20">
        <v>84</v>
      </c>
      <c r="B89" s="23" t="s">
        <v>6267</v>
      </c>
      <c r="C89" s="23" t="s">
        <v>18</v>
      </c>
      <c r="D89" s="23" t="s">
        <v>6268</v>
      </c>
      <c r="E89" s="22" t="s">
        <v>6269</v>
      </c>
      <c r="F89" s="22"/>
      <c r="G89" s="23">
        <v>4.19</v>
      </c>
      <c r="H89" s="24"/>
      <c r="I89" s="24">
        <f t="shared" si="3"/>
        <v>4.19</v>
      </c>
      <c r="J89" s="20" t="s">
        <v>6031</v>
      </c>
      <c r="K89" s="24">
        <f t="shared" si="4"/>
        <v>12.57</v>
      </c>
      <c r="L89" s="29">
        <f t="shared" si="5"/>
        <v>62.85</v>
      </c>
      <c r="M89" s="20"/>
      <c r="N89" s="20"/>
    </row>
    <row r="90" customFormat="1" spans="1:14">
      <c r="A90" s="20">
        <v>85</v>
      </c>
      <c r="B90" s="23" t="s">
        <v>6270</v>
      </c>
      <c r="C90" s="23" t="s">
        <v>18</v>
      </c>
      <c r="D90" s="23" t="s">
        <v>6271</v>
      </c>
      <c r="E90" s="22" t="s">
        <v>6272</v>
      </c>
      <c r="F90" s="22"/>
      <c r="G90" s="23">
        <v>2.35</v>
      </c>
      <c r="H90" s="24"/>
      <c r="I90" s="24">
        <f t="shared" si="3"/>
        <v>2.35</v>
      </c>
      <c r="J90" s="20" t="s">
        <v>6031</v>
      </c>
      <c r="K90" s="24">
        <f t="shared" si="4"/>
        <v>7.05</v>
      </c>
      <c r="L90" s="29">
        <f t="shared" si="5"/>
        <v>35.25</v>
      </c>
      <c r="M90" s="20"/>
      <c r="N90" s="20"/>
    </row>
    <row r="91" customFormat="1" spans="1:14">
      <c r="A91" s="20">
        <v>86</v>
      </c>
      <c r="B91" s="23" t="s">
        <v>6273</v>
      </c>
      <c r="C91" s="23" t="s">
        <v>18</v>
      </c>
      <c r="D91" s="23" t="s">
        <v>6274</v>
      </c>
      <c r="E91" s="22" t="s">
        <v>6275</v>
      </c>
      <c r="F91" s="22"/>
      <c r="G91" s="23">
        <v>2.74</v>
      </c>
      <c r="H91" s="24"/>
      <c r="I91" s="24">
        <f t="shared" si="3"/>
        <v>2.74</v>
      </c>
      <c r="J91" s="20" t="s">
        <v>6031</v>
      </c>
      <c r="K91" s="24">
        <f t="shared" si="4"/>
        <v>8.22</v>
      </c>
      <c r="L91" s="29">
        <f t="shared" si="5"/>
        <v>41.1</v>
      </c>
      <c r="M91" s="20"/>
      <c r="N91" s="20"/>
    </row>
    <row r="92" customFormat="1" spans="1:14">
      <c r="A92" s="20">
        <v>87</v>
      </c>
      <c r="B92" s="23" t="s">
        <v>6276</v>
      </c>
      <c r="C92" s="23" t="s">
        <v>18</v>
      </c>
      <c r="D92" s="23" t="s">
        <v>6277</v>
      </c>
      <c r="E92" s="22" t="s">
        <v>6278</v>
      </c>
      <c r="F92" s="22"/>
      <c r="G92" s="23">
        <v>1.58</v>
      </c>
      <c r="H92" s="24"/>
      <c r="I92" s="24">
        <f t="shared" si="3"/>
        <v>1.58</v>
      </c>
      <c r="J92" s="20" t="s">
        <v>6031</v>
      </c>
      <c r="K92" s="24">
        <f t="shared" si="4"/>
        <v>4.74</v>
      </c>
      <c r="L92" s="29">
        <f t="shared" si="5"/>
        <v>23.7</v>
      </c>
      <c r="M92" s="20"/>
      <c r="N92" s="20"/>
    </row>
    <row r="93" s="37" customFormat="1" spans="1:14">
      <c r="A93" s="38" t="s">
        <v>16</v>
      </c>
      <c r="B93" s="38"/>
      <c r="C93" s="39" t="s">
        <v>187</v>
      </c>
      <c r="D93" s="38" t="s">
        <v>188</v>
      </c>
      <c r="E93" s="22" t="s">
        <v>189</v>
      </c>
      <c r="F93" s="38"/>
      <c r="G93" s="40">
        <f>SUM(G6:G92)</f>
        <v>276.38</v>
      </c>
      <c r="H93" s="24"/>
      <c r="I93" s="24">
        <f t="shared" si="3"/>
        <v>276.38</v>
      </c>
      <c r="J93" s="20"/>
      <c r="K93" s="24">
        <f t="shared" si="4"/>
        <v>829.14</v>
      </c>
      <c r="L93" s="29">
        <f t="shared" si="5"/>
        <v>4145.7</v>
      </c>
      <c r="M93" s="20"/>
      <c r="N93" s="20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271"/>
  <sheetViews>
    <sheetView topLeftCell="A6" workbookViewId="0">
      <selection activeCell="O22" sqref="O22"/>
    </sheetView>
  </sheetViews>
  <sheetFormatPr defaultColWidth="9" defaultRowHeight="13.5"/>
  <cols>
    <col min="1" max="1" width="5.625" style="1" customWidth="1"/>
    <col min="2" max="2" width="9" style="1"/>
    <col min="3" max="3" width="17.75" style="2" customWidth="1"/>
    <col min="4" max="4" width="22" style="1" customWidth="1"/>
    <col min="5" max="5" width="10.375" style="1" customWidth="1"/>
    <col min="6" max="6" width="6.5" style="1" customWidth="1"/>
    <col min="7" max="7" width="9" style="1"/>
    <col min="8" max="8" width="6.5" style="3" customWidth="1"/>
    <col min="9" max="10" width="9" style="1"/>
    <col min="11" max="11" width="9" style="3"/>
    <col min="12" max="12" width="9" style="1"/>
    <col min="13" max="13" width="7.375" style="1" customWidth="1"/>
    <col min="14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6279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1" t="s">
        <v>6280</v>
      </c>
      <c r="C6" s="21" t="s">
        <v>18</v>
      </c>
      <c r="D6" s="21" t="s">
        <v>6281</v>
      </c>
      <c r="E6" s="22" t="s">
        <v>6282</v>
      </c>
      <c r="F6" s="22"/>
      <c r="G6" s="21">
        <v>1.82</v>
      </c>
      <c r="H6" s="24"/>
      <c r="I6" s="24">
        <f>G6</f>
        <v>1.82</v>
      </c>
      <c r="J6" s="20" t="s">
        <v>6283</v>
      </c>
      <c r="K6" s="24">
        <f>I6*3</f>
        <v>5.46</v>
      </c>
      <c r="L6" s="29">
        <f>I6*15</f>
        <v>27.3</v>
      </c>
      <c r="M6" s="20"/>
      <c r="N6" s="20"/>
    </row>
    <row r="7" spans="1:14">
      <c r="A7" s="20">
        <v>2</v>
      </c>
      <c r="B7" s="21" t="s">
        <v>6284</v>
      </c>
      <c r="C7" s="21" t="s">
        <v>18</v>
      </c>
      <c r="D7" s="21" t="s">
        <v>6285</v>
      </c>
      <c r="E7" s="22" t="s">
        <v>6286</v>
      </c>
      <c r="F7" s="22"/>
      <c r="G7" s="21">
        <v>1.03</v>
      </c>
      <c r="H7" s="24"/>
      <c r="I7" s="24">
        <f t="shared" ref="I7:I219" si="0">G7</f>
        <v>1.03</v>
      </c>
      <c r="J7" s="20" t="s">
        <v>6287</v>
      </c>
      <c r="K7" s="24">
        <f t="shared" ref="K7:K70" si="1">I7*3</f>
        <v>3.09</v>
      </c>
      <c r="L7" s="29">
        <f t="shared" ref="L7:L70" si="2">I7*15</f>
        <v>15.45</v>
      </c>
      <c r="M7" s="20"/>
      <c r="N7" s="20"/>
    </row>
    <row r="8" spans="1:14">
      <c r="A8" s="20">
        <v>3</v>
      </c>
      <c r="B8" s="21" t="s">
        <v>6288</v>
      </c>
      <c r="C8" s="21" t="s">
        <v>18</v>
      </c>
      <c r="D8" s="21" t="s">
        <v>6289</v>
      </c>
      <c r="E8" s="22" t="s">
        <v>6290</v>
      </c>
      <c r="F8" s="22"/>
      <c r="G8" s="21">
        <v>3.63</v>
      </c>
      <c r="H8" s="24"/>
      <c r="I8" s="24">
        <f t="shared" si="0"/>
        <v>3.63</v>
      </c>
      <c r="J8" s="20" t="s">
        <v>6287</v>
      </c>
      <c r="K8" s="24">
        <f t="shared" si="1"/>
        <v>10.89</v>
      </c>
      <c r="L8" s="29">
        <f t="shared" si="2"/>
        <v>54.45</v>
      </c>
      <c r="M8" s="20"/>
      <c r="N8" s="20"/>
    </row>
    <row r="9" spans="1:14">
      <c r="A9" s="20">
        <v>4</v>
      </c>
      <c r="B9" s="21" t="s">
        <v>6291</v>
      </c>
      <c r="C9" s="21" t="s">
        <v>18</v>
      </c>
      <c r="D9" s="21" t="s">
        <v>6292</v>
      </c>
      <c r="E9" s="22" t="s">
        <v>6293</v>
      </c>
      <c r="F9" s="22"/>
      <c r="G9" s="21">
        <v>4.27</v>
      </c>
      <c r="H9" s="24"/>
      <c r="I9" s="24">
        <f t="shared" si="0"/>
        <v>4.27</v>
      </c>
      <c r="J9" s="20" t="s">
        <v>6287</v>
      </c>
      <c r="K9" s="24">
        <f t="shared" si="1"/>
        <v>12.81</v>
      </c>
      <c r="L9" s="29">
        <f t="shared" si="2"/>
        <v>64.05</v>
      </c>
      <c r="M9" s="20"/>
      <c r="N9" s="20"/>
    </row>
    <row r="10" spans="1:14">
      <c r="A10" s="20">
        <v>5</v>
      </c>
      <c r="B10" s="21" t="s">
        <v>6294</v>
      </c>
      <c r="C10" s="21" t="s">
        <v>18</v>
      </c>
      <c r="D10" s="21" t="s">
        <v>6295</v>
      </c>
      <c r="E10" s="22" t="s">
        <v>6296</v>
      </c>
      <c r="F10" s="22"/>
      <c r="G10" s="21">
        <v>4.46</v>
      </c>
      <c r="H10" s="24"/>
      <c r="I10" s="24">
        <f t="shared" si="0"/>
        <v>4.46</v>
      </c>
      <c r="J10" s="20" t="s">
        <v>6287</v>
      </c>
      <c r="K10" s="24">
        <f t="shared" si="1"/>
        <v>13.38</v>
      </c>
      <c r="L10" s="29">
        <f t="shared" si="2"/>
        <v>66.9</v>
      </c>
      <c r="M10" s="20"/>
      <c r="N10" s="20"/>
    </row>
    <row r="11" spans="1:14">
      <c r="A11" s="20">
        <v>6</v>
      </c>
      <c r="B11" s="21" t="s">
        <v>6297</v>
      </c>
      <c r="C11" s="21" t="s">
        <v>18</v>
      </c>
      <c r="D11" s="21" t="s">
        <v>6298</v>
      </c>
      <c r="E11" s="22" t="s">
        <v>6299</v>
      </c>
      <c r="F11" s="22"/>
      <c r="G11" s="21">
        <v>4.58</v>
      </c>
      <c r="H11" s="24"/>
      <c r="I11" s="24">
        <f t="shared" si="0"/>
        <v>4.58</v>
      </c>
      <c r="J11" s="20" t="s">
        <v>6287</v>
      </c>
      <c r="K11" s="24">
        <f t="shared" si="1"/>
        <v>13.74</v>
      </c>
      <c r="L11" s="29">
        <f t="shared" si="2"/>
        <v>68.7</v>
      </c>
      <c r="M11" s="20"/>
      <c r="N11" s="20"/>
    </row>
    <row r="12" spans="1:14">
      <c r="A12" s="20">
        <v>7</v>
      </c>
      <c r="B12" s="21" t="s">
        <v>6300</v>
      </c>
      <c r="C12" s="21" t="s">
        <v>18</v>
      </c>
      <c r="D12" s="21" t="s">
        <v>6301</v>
      </c>
      <c r="E12" s="22" t="s">
        <v>6302</v>
      </c>
      <c r="F12" s="22"/>
      <c r="G12" s="21">
        <v>2.45</v>
      </c>
      <c r="H12" s="24"/>
      <c r="I12" s="24">
        <f t="shared" si="0"/>
        <v>2.45</v>
      </c>
      <c r="J12" s="20" t="s">
        <v>6287</v>
      </c>
      <c r="K12" s="24">
        <f t="shared" si="1"/>
        <v>7.35</v>
      </c>
      <c r="L12" s="29">
        <f t="shared" si="2"/>
        <v>36.75</v>
      </c>
      <c r="M12" s="20"/>
      <c r="N12" s="20"/>
    </row>
    <row r="13" spans="1:14">
      <c r="A13" s="20">
        <v>8</v>
      </c>
      <c r="B13" s="21" t="s">
        <v>6303</v>
      </c>
      <c r="C13" s="21" t="s">
        <v>18</v>
      </c>
      <c r="D13" s="21" t="s">
        <v>6304</v>
      </c>
      <c r="E13" s="22" t="s">
        <v>6305</v>
      </c>
      <c r="F13" s="22"/>
      <c r="G13" s="21">
        <v>6.48</v>
      </c>
      <c r="H13" s="24"/>
      <c r="I13" s="24">
        <f t="shared" si="0"/>
        <v>6.48</v>
      </c>
      <c r="J13" s="20" t="s">
        <v>6287</v>
      </c>
      <c r="K13" s="24">
        <f t="shared" si="1"/>
        <v>19.44</v>
      </c>
      <c r="L13" s="29">
        <f t="shared" si="2"/>
        <v>97.2</v>
      </c>
      <c r="M13" s="20"/>
      <c r="N13" s="20"/>
    </row>
    <row r="14" spans="1:14">
      <c r="A14" s="20">
        <v>9</v>
      </c>
      <c r="B14" s="21" t="s">
        <v>6306</v>
      </c>
      <c r="C14" s="21" t="s">
        <v>18</v>
      </c>
      <c r="D14" s="21" t="s">
        <v>6307</v>
      </c>
      <c r="E14" s="22" t="s">
        <v>6308</v>
      </c>
      <c r="F14" s="22"/>
      <c r="G14" s="21">
        <v>4.86</v>
      </c>
      <c r="H14" s="24"/>
      <c r="I14" s="24">
        <f t="shared" si="0"/>
        <v>4.86</v>
      </c>
      <c r="J14" s="20" t="s">
        <v>6283</v>
      </c>
      <c r="K14" s="24">
        <f t="shared" si="1"/>
        <v>14.58</v>
      </c>
      <c r="L14" s="29">
        <f t="shared" si="2"/>
        <v>72.9</v>
      </c>
      <c r="M14" s="20"/>
      <c r="N14" s="20"/>
    </row>
    <row r="15" spans="1:14">
      <c r="A15" s="20">
        <v>10</v>
      </c>
      <c r="B15" s="21" t="s">
        <v>6309</v>
      </c>
      <c r="C15" s="21" t="s">
        <v>18</v>
      </c>
      <c r="D15" s="21" t="s">
        <v>6310</v>
      </c>
      <c r="E15" s="22" t="s">
        <v>6311</v>
      </c>
      <c r="F15" s="22"/>
      <c r="G15" s="21">
        <v>4.74</v>
      </c>
      <c r="H15" s="24"/>
      <c r="I15" s="24">
        <f t="shared" si="0"/>
        <v>4.74</v>
      </c>
      <c r="J15" s="20" t="s">
        <v>6283</v>
      </c>
      <c r="K15" s="24">
        <f t="shared" si="1"/>
        <v>14.22</v>
      </c>
      <c r="L15" s="29">
        <f t="shared" si="2"/>
        <v>71.1</v>
      </c>
      <c r="M15" s="20"/>
      <c r="N15" s="20"/>
    </row>
    <row r="16" spans="1:14">
      <c r="A16" s="20">
        <v>11</v>
      </c>
      <c r="B16" s="21" t="s">
        <v>6312</v>
      </c>
      <c r="C16" s="21" t="s">
        <v>18</v>
      </c>
      <c r="D16" s="21" t="s">
        <v>6313</v>
      </c>
      <c r="E16" s="22" t="s">
        <v>6314</v>
      </c>
      <c r="F16" s="22"/>
      <c r="G16" s="21">
        <v>1.66</v>
      </c>
      <c r="H16" s="24"/>
      <c r="I16" s="24">
        <f t="shared" si="0"/>
        <v>1.66</v>
      </c>
      <c r="J16" s="20" t="s">
        <v>6283</v>
      </c>
      <c r="K16" s="24">
        <f t="shared" si="1"/>
        <v>4.98</v>
      </c>
      <c r="L16" s="29">
        <f t="shared" si="2"/>
        <v>24.9</v>
      </c>
      <c r="M16" s="20"/>
      <c r="N16" s="20"/>
    </row>
    <row r="17" spans="1:14">
      <c r="A17" s="20">
        <v>12</v>
      </c>
      <c r="B17" s="21" t="s">
        <v>6315</v>
      </c>
      <c r="C17" s="21" t="s">
        <v>18</v>
      </c>
      <c r="D17" s="21" t="s">
        <v>6316</v>
      </c>
      <c r="E17" s="22" t="s">
        <v>6317</v>
      </c>
      <c r="F17" s="22"/>
      <c r="G17" s="21">
        <v>5.69</v>
      </c>
      <c r="H17" s="24"/>
      <c r="I17" s="24">
        <f t="shared" si="0"/>
        <v>5.69</v>
      </c>
      <c r="J17" s="20" t="s">
        <v>6283</v>
      </c>
      <c r="K17" s="24">
        <f t="shared" si="1"/>
        <v>17.07</v>
      </c>
      <c r="L17" s="29">
        <f t="shared" si="2"/>
        <v>85.35</v>
      </c>
      <c r="M17" s="20"/>
      <c r="N17" s="20"/>
    </row>
    <row r="18" spans="1:14">
      <c r="A18" s="20">
        <v>13</v>
      </c>
      <c r="B18" s="21" t="s">
        <v>6318</v>
      </c>
      <c r="C18" s="21" t="s">
        <v>18</v>
      </c>
      <c r="D18" s="21" t="s">
        <v>6319</v>
      </c>
      <c r="E18" s="22" t="s">
        <v>6320</v>
      </c>
      <c r="F18" s="22"/>
      <c r="G18" s="21">
        <v>2.69</v>
      </c>
      <c r="H18" s="24"/>
      <c r="I18" s="24">
        <f t="shared" si="0"/>
        <v>2.69</v>
      </c>
      <c r="J18" s="20" t="s">
        <v>6283</v>
      </c>
      <c r="K18" s="24">
        <f t="shared" si="1"/>
        <v>8.07</v>
      </c>
      <c r="L18" s="29">
        <f t="shared" si="2"/>
        <v>40.35</v>
      </c>
      <c r="M18" s="20"/>
      <c r="N18" s="20"/>
    </row>
    <row r="19" spans="1:14">
      <c r="A19" s="20">
        <v>14</v>
      </c>
      <c r="B19" s="21" t="s">
        <v>6321</v>
      </c>
      <c r="C19" s="30" t="s">
        <v>18</v>
      </c>
      <c r="D19" s="21" t="s">
        <v>6322</v>
      </c>
      <c r="E19" s="22" t="s">
        <v>6323</v>
      </c>
      <c r="F19" s="22"/>
      <c r="G19" s="21">
        <v>2.69</v>
      </c>
      <c r="H19" s="24"/>
      <c r="I19" s="24">
        <f t="shared" si="0"/>
        <v>2.69</v>
      </c>
      <c r="J19" s="20" t="s">
        <v>6283</v>
      </c>
      <c r="K19" s="24">
        <f t="shared" si="1"/>
        <v>8.07</v>
      </c>
      <c r="L19" s="29">
        <f t="shared" si="2"/>
        <v>40.35</v>
      </c>
      <c r="M19" s="20"/>
      <c r="N19" s="20"/>
    </row>
    <row r="20" spans="1:14">
      <c r="A20" s="20">
        <v>15</v>
      </c>
      <c r="B20" s="21" t="s">
        <v>6324</v>
      </c>
      <c r="C20" s="21" t="s">
        <v>18</v>
      </c>
      <c r="D20" s="21" t="s">
        <v>6325</v>
      </c>
      <c r="E20" s="22" t="s">
        <v>6326</v>
      </c>
      <c r="F20" s="22"/>
      <c r="G20" s="21">
        <v>6.56</v>
      </c>
      <c r="H20" s="24"/>
      <c r="I20" s="24">
        <f t="shared" si="0"/>
        <v>6.56</v>
      </c>
      <c r="J20" s="20" t="s">
        <v>6283</v>
      </c>
      <c r="K20" s="24">
        <f t="shared" si="1"/>
        <v>19.68</v>
      </c>
      <c r="L20" s="29">
        <f t="shared" si="2"/>
        <v>98.4</v>
      </c>
      <c r="M20" s="20"/>
      <c r="N20" s="20"/>
    </row>
    <row r="21" spans="1:14">
      <c r="A21" s="20">
        <v>16</v>
      </c>
      <c r="B21" s="21" t="s">
        <v>6327</v>
      </c>
      <c r="C21" s="21" t="s">
        <v>18</v>
      </c>
      <c r="D21" s="21" t="s">
        <v>6328</v>
      </c>
      <c r="E21" s="22" t="s">
        <v>5797</v>
      </c>
      <c r="F21" s="22"/>
      <c r="G21" s="21">
        <v>3.71</v>
      </c>
      <c r="H21" s="24"/>
      <c r="I21" s="24">
        <f t="shared" si="0"/>
        <v>3.71</v>
      </c>
      <c r="J21" s="20" t="s">
        <v>6283</v>
      </c>
      <c r="K21" s="24">
        <f t="shared" si="1"/>
        <v>11.13</v>
      </c>
      <c r="L21" s="29">
        <f t="shared" si="2"/>
        <v>55.65</v>
      </c>
      <c r="M21" s="20"/>
      <c r="N21" s="20"/>
    </row>
    <row r="22" spans="1:14">
      <c r="A22" s="20">
        <v>17</v>
      </c>
      <c r="B22" s="21" t="s">
        <v>6329</v>
      </c>
      <c r="C22" s="21" t="s">
        <v>18</v>
      </c>
      <c r="D22" s="21" t="s">
        <v>6330</v>
      </c>
      <c r="E22" s="22" t="s">
        <v>6331</v>
      </c>
      <c r="F22" s="22"/>
      <c r="G22" s="21">
        <v>3.24</v>
      </c>
      <c r="H22" s="24"/>
      <c r="I22" s="24">
        <f t="shared" si="0"/>
        <v>3.24</v>
      </c>
      <c r="J22" s="20" t="s">
        <v>6283</v>
      </c>
      <c r="K22" s="24">
        <f t="shared" si="1"/>
        <v>9.72</v>
      </c>
      <c r="L22" s="29">
        <f t="shared" si="2"/>
        <v>48.6</v>
      </c>
      <c r="M22" s="20"/>
      <c r="N22" s="20"/>
    </row>
    <row r="23" spans="1:14">
      <c r="A23" s="20">
        <v>18</v>
      </c>
      <c r="B23" s="21" t="s">
        <v>6332</v>
      </c>
      <c r="C23" s="21" t="s">
        <v>18</v>
      </c>
      <c r="D23" s="21" t="s">
        <v>6333</v>
      </c>
      <c r="E23" s="22" t="s">
        <v>6334</v>
      </c>
      <c r="F23" s="22"/>
      <c r="G23" s="21">
        <v>3.24</v>
      </c>
      <c r="H23" s="24"/>
      <c r="I23" s="24">
        <f t="shared" si="0"/>
        <v>3.24</v>
      </c>
      <c r="J23" s="20" t="s">
        <v>6283</v>
      </c>
      <c r="K23" s="24">
        <f t="shared" si="1"/>
        <v>9.72</v>
      </c>
      <c r="L23" s="29">
        <f t="shared" si="2"/>
        <v>48.6</v>
      </c>
      <c r="M23" s="20"/>
      <c r="N23" s="20"/>
    </row>
    <row r="24" spans="1:14">
      <c r="A24" s="20">
        <v>19</v>
      </c>
      <c r="B24" s="21" t="s">
        <v>6335</v>
      </c>
      <c r="C24" s="21" t="s">
        <v>18</v>
      </c>
      <c r="D24" s="21" t="s">
        <v>6336</v>
      </c>
      <c r="E24" s="22" t="s">
        <v>6337</v>
      </c>
      <c r="F24" s="22"/>
      <c r="G24" s="21">
        <v>3.24</v>
      </c>
      <c r="H24" s="24"/>
      <c r="I24" s="24">
        <f t="shared" si="0"/>
        <v>3.24</v>
      </c>
      <c r="J24" s="20" t="s">
        <v>6283</v>
      </c>
      <c r="K24" s="24">
        <f t="shared" si="1"/>
        <v>9.72</v>
      </c>
      <c r="L24" s="29">
        <f t="shared" si="2"/>
        <v>48.6</v>
      </c>
      <c r="M24" s="20"/>
      <c r="N24" s="20"/>
    </row>
    <row r="25" spans="1:14">
      <c r="A25" s="20">
        <v>20</v>
      </c>
      <c r="B25" s="21" t="s">
        <v>6338</v>
      </c>
      <c r="C25" s="21" t="s">
        <v>18</v>
      </c>
      <c r="D25" s="21" t="s">
        <v>6339</v>
      </c>
      <c r="E25" s="22" t="s">
        <v>6340</v>
      </c>
      <c r="F25" s="22"/>
      <c r="G25" s="21">
        <v>6.67</v>
      </c>
      <c r="H25" s="24"/>
      <c r="I25" s="24">
        <f t="shared" si="0"/>
        <v>6.67</v>
      </c>
      <c r="J25" s="20" t="s">
        <v>6283</v>
      </c>
      <c r="K25" s="24">
        <f t="shared" si="1"/>
        <v>20.01</v>
      </c>
      <c r="L25" s="29">
        <f t="shared" si="2"/>
        <v>100.05</v>
      </c>
      <c r="M25" s="20"/>
      <c r="N25" s="20"/>
    </row>
    <row r="26" spans="1:14">
      <c r="A26" s="20">
        <v>21</v>
      </c>
      <c r="B26" s="21" t="s">
        <v>6341</v>
      </c>
      <c r="C26" s="21" t="s">
        <v>18</v>
      </c>
      <c r="D26" s="21" t="s">
        <v>6342</v>
      </c>
      <c r="E26" s="22" t="s">
        <v>6343</v>
      </c>
      <c r="F26" s="22"/>
      <c r="G26" s="21">
        <v>2.21</v>
      </c>
      <c r="H26" s="24"/>
      <c r="I26" s="24">
        <f t="shared" si="0"/>
        <v>2.21</v>
      </c>
      <c r="J26" s="20" t="s">
        <v>6283</v>
      </c>
      <c r="K26" s="24">
        <f t="shared" si="1"/>
        <v>6.63</v>
      </c>
      <c r="L26" s="29">
        <f t="shared" si="2"/>
        <v>33.15</v>
      </c>
      <c r="M26" s="20"/>
      <c r="N26" s="20"/>
    </row>
    <row r="27" spans="1:14">
      <c r="A27" s="20">
        <v>22</v>
      </c>
      <c r="B27" s="21" t="s">
        <v>6344</v>
      </c>
      <c r="C27" s="21" t="s">
        <v>18</v>
      </c>
      <c r="D27" s="21" t="s">
        <v>6345</v>
      </c>
      <c r="E27" s="22" t="s">
        <v>6346</v>
      </c>
      <c r="F27" s="22"/>
      <c r="G27" s="21">
        <v>2.45</v>
      </c>
      <c r="H27" s="24"/>
      <c r="I27" s="24">
        <f t="shared" si="0"/>
        <v>2.45</v>
      </c>
      <c r="J27" s="20" t="s">
        <v>6283</v>
      </c>
      <c r="K27" s="24">
        <f t="shared" si="1"/>
        <v>7.35</v>
      </c>
      <c r="L27" s="29">
        <f t="shared" si="2"/>
        <v>36.75</v>
      </c>
      <c r="M27" s="20"/>
      <c r="N27" s="20"/>
    </row>
    <row r="28" spans="1:14">
      <c r="A28" s="20">
        <v>23</v>
      </c>
      <c r="B28" s="21" t="s">
        <v>6347</v>
      </c>
      <c r="C28" s="21" t="s">
        <v>18</v>
      </c>
      <c r="D28" s="21" t="s">
        <v>6348</v>
      </c>
      <c r="E28" s="22" t="s">
        <v>6349</v>
      </c>
      <c r="F28" s="22"/>
      <c r="G28" s="21">
        <v>2.05</v>
      </c>
      <c r="H28" s="24"/>
      <c r="I28" s="24">
        <f t="shared" si="0"/>
        <v>2.05</v>
      </c>
      <c r="J28" s="20" t="s">
        <v>6283</v>
      </c>
      <c r="K28" s="24">
        <f t="shared" si="1"/>
        <v>6.15</v>
      </c>
      <c r="L28" s="29">
        <f t="shared" si="2"/>
        <v>30.75</v>
      </c>
      <c r="M28" s="20"/>
      <c r="N28" s="20"/>
    </row>
    <row r="29" spans="1:14">
      <c r="A29" s="20">
        <v>24</v>
      </c>
      <c r="B29" s="21" t="s">
        <v>6350</v>
      </c>
      <c r="C29" s="21" t="s">
        <v>18</v>
      </c>
      <c r="D29" s="21" t="s">
        <v>6351</v>
      </c>
      <c r="E29" s="22" t="s">
        <v>6352</v>
      </c>
      <c r="F29" s="22"/>
      <c r="G29" s="21">
        <v>5.29</v>
      </c>
      <c r="H29" s="24"/>
      <c r="I29" s="24">
        <f t="shared" si="0"/>
        <v>5.29</v>
      </c>
      <c r="J29" s="20" t="s">
        <v>6283</v>
      </c>
      <c r="K29" s="24">
        <f t="shared" si="1"/>
        <v>15.87</v>
      </c>
      <c r="L29" s="29">
        <f t="shared" si="2"/>
        <v>79.35</v>
      </c>
      <c r="M29" s="20"/>
      <c r="N29" s="20"/>
    </row>
    <row r="30" spans="1:14">
      <c r="A30" s="20">
        <v>25</v>
      </c>
      <c r="B30" s="21" t="s">
        <v>6353</v>
      </c>
      <c r="C30" s="21" t="s">
        <v>18</v>
      </c>
      <c r="D30" s="21" t="s">
        <v>6354</v>
      </c>
      <c r="E30" s="22" t="s">
        <v>6355</v>
      </c>
      <c r="F30" s="22"/>
      <c r="G30" s="21">
        <v>4.23</v>
      </c>
      <c r="H30" s="24"/>
      <c r="I30" s="24">
        <f t="shared" si="0"/>
        <v>4.23</v>
      </c>
      <c r="J30" s="20" t="s">
        <v>6283</v>
      </c>
      <c r="K30" s="24">
        <f t="shared" si="1"/>
        <v>12.69</v>
      </c>
      <c r="L30" s="29">
        <f t="shared" si="2"/>
        <v>63.45</v>
      </c>
      <c r="M30" s="20"/>
      <c r="N30" s="20"/>
    </row>
    <row r="31" spans="1:14">
      <c r="A31" s="20">
        <v>26</v>
      </c>
      <c r="B31" s="21" t="s">
        <v>6356</v>
      </c>
      <c r="C31" s="21" t="s">
        <v>18</v>
      </c>
      <c r="D31" s="21" t="s">
        <v>6357</v>
      </c>
      <c r="E31" s="22" t="s">
        <v>6358</v>
      </c>
      <c r="F31" s="22"/>
      <c r="G31" s="21">
        <v>4.82</v>
      </c>
      <c r="H31" s="24"/>
      <c r="I31" s="24">
        <f t="shared" si="0"/>
        <v>4.82</v>
      </c>
      <c r="J31" s="20" t="s">
        <v>6283</v>
      </c>
      <c r="K31" s="24">
        <f t="shared" si="1"/>
        <v>14.46</v>
      </c>
      <c r="L31" s="29">
        <f t="shared" si="2"/>
        <v>72.3</v>
      </c>
      <c r="M31" s="20"/>
      <c r="N31" s="20"/>
    </row>
    <row r="32" spans="1:14">
      <c r="A32" s="20">
        <v>27</v>
      </c>
      <c r="B32" s="21" t="s">
        <v>6359</v>
      </c>
      <c r="C32" s="21" t="s">
        <v>18</v>
      </c>
      <c r="D32" s="21" t="s">
        <v>6360</v>
      </c>
      <c r="E32" s="22" t="s">
        <v>6361</v>
      </c>
      <c r="F32" s="22"/>
      <c r="G32" s="21">
        <v>5.45</v>
      </c>
      <c r="H32" s="24"/>
      <c r="I32" s="24">
        <f t="shared" si="0"/>
        <v>5.45</v>
      </c>
      <c r="J32" s="20" t="s">
        <v>6283</v>
      </c>
      <c r="K32" s="24">
        <f t="shared" si="1"/>
        <v>16.35</v>
      </c>
      <c r="L32" s="29">
        <f t="shared" si="2"/>
        <v>81.75</v>
      </c>
      <c r="M32" s="20"/>
      <c r="N32" s="20"/>
    </row>
    <row r="33" spans="1:14">
      <c r="A33" s="20">
        <v>28</v>
      </c>
      <c r="B33" s="21" t="s">
        <v>6362</v>
      </c>
      <c r="C33" s="21" t="s">
        <v>18</v>
      </c>
      <c r="D33" s="21" t="s">
        <v>6363</v>
      </c>
      <c r="E33" s="22" t="s">
        <v>6364</v>
      </c>
      <c r="F33" s="22"/>
      <c r="G33" s="21">
        <v>4.78</v>
      </c>
      <c r="H33" s="24"/>
      <c r="I33" s="24">
        <f t="shared" si="0"/>
        <v>4.78</v>
      </c>
      <c r="J33" s="20" t="s">
        <v>6283</v>
      </c>
      <c r="K33" s="24">
        <f t="shared" si="1"/>
        <v>14.34</v>
      </c>
      <c r="L33" s="29">
        <f t="shared" si="2"/>
        <v>71.7</v>
      </c>
      <c r="M33" s="20"/>
      <c r="N33" s="20"/>
    </row>
    <row r="34" spans="1:14">
      <c r="A34" s="20">
        <v>29</v>
      </c>
      <c r="B34" s="21" t="s">
        <v>6365</v>
      </c>
      <c r="C34" s="21" t="s">
        <v>18</v>
      </c>
      <c r="D34" s="21" t="s">
        <v>6366</v>
      </c>
      <c r="E34" s="22" t="s">
        <v>6367</v>
      </c>
      <c r="F34" s="22"/>
      <c r="G34" s="21">
        <v>4.9</v>
      </c>
      <c r="H34" s="24"/>
      <c r="I34" s="24">
        <f t="shared" si="0"/>
        <v>4.9</v>
      </c>
      <c r="J34" s="20" t="s">
        <v>6283</v>
      </c>
      <c r="K34" s="24">
        <f t="shared" si="1"/>
        <v>14.7</v>
      </c>
      <c r="L34" s="29">
        <f t="shared" si="2"/>
        <v>73.5</v>
      </c>
      <c r="M34" s="20"/>
      <c r="N34" s="20"/>
    </row>
    <row r="35" spans="1:14">
      <c r="A35" s="20">
        <v>30</v>
      </c>
      <c r="B35" s="21" t="s">
        <v>6368</v>
      </c>
      <c r="C35" s="21" t="s">
        <v>18</v>
      </c>
      <c r="D35" s="21" t="s">
        <v>6369</v>
      </c>
      <c r="E35" s="22" t="s">
        <v>6370</v>
      </c>
      <c r="F35" s="22"/>
      <c r="G35" s="21">
        <v>2.49</v>
      </c>
      <c r="H35" s="24"/>
      <c r="I35" s="24">
        <f t="shared" si="0"/>
        <v>2.49</v>
      </c>
      <c r="J35" s="20" t="s">
        <v>6283</v>
      </c>
      <c r="K35" s="24">
        <f t="shared" si="1"/>
        <v>7.47</v>
      </c>
      <c r="L35" s="29">
        <f t="shared" si="2"/>
        <v>37.35</v>
      </c>
      <c r="M35" s="20"/>
      <c r="N35" s="20"/>
    </row>
    <row r="36" spans="1:14">
      <c r="A36" s="20">
        <v>31</v>
      </c>
      <c r="B36" s="21" t="s">
        <v>6371</v>
      </c>
      <c r="C36" s="21" t="s">
        <v>18</v>
      </c>
      <c r="D36" s="21" t="s">
        <v>6372</v>
      </c>
      <c r="E36" s="22" t="s">
        <v>6373</v>
      </c>
      <c r="F36" s="22"/>
      <c r="G36" s="21">
        <v>4.5</v>
      </c>
      <c r="H36" s="24"/>
      <c r="I36" s="24">
        <f t="shared" si="0"/>
        <v>4.5</v>
      </c>
      <c r="J36" s="20" t="s">
        <v>6283</v>
      </c>
      <c r="K36" s="24">
        <f t="shared" si="1"/>
        <v>13.5</v>
      </c>
      <c r="L36" s="29">
        <f t="shared" si="2"/>
        <v>67.5</v>
      </c>
      <c r="M36" s="20"/>
      <c r="N36" s="20"/>
    </row>
    <row r="37" spans="1:14">
      <c r="A37" s="20">
        <v>32</v>
      </c>
      <c r="B37" s="21" t="s">
        <v>6374</v>
      </c>
      <c r="C37" s="21" t="s">
        <v>18</v>
      </c>
      <c r="D37" s="21" t="s">
        <v>6375</v>
      </c>
      <c r="E37" s="22" t="s">
        <v>6376</v>
      </c>
      <c r="F37" s="22"/>
      <c r="G37" s="21">
        <v>3.71</v>
      </c>
      <c r="H37" s="24"/>
      <c r="I37" s="24">
        <f t="shared" si="0"/>
        <v>3.71</v>
      </c>
      <c r="J37" s="20" t="s">
        <v>6283</v>
      </c>
      <c r="K37" s="24">
        <f t="shared" si="1"/>
        <v>11.13</v>
      </c>
      <c r="L37" s="29">
        <f t="shared" si="2"/>
        <v>55.65</v>
      </c>
      <c r="M37" s="20"/>
      <c r="N37" s="20"/>
    </row>
    <row r="38" spans="1:14">
      <c r="A38" s="20">
        <v>33</v>
      </c>
      <c r="B38" s="21" t="s">
        <v>6377</v>
      </c>
      <c r="C38" s="21" t="s">
        <v>18</v>
      </c>
      <c r="D38" s="21" t="s">
        <v>6378</v>
      </c>
      <c r="E38" s="22" t="s">
        <v>6379</v>
      </c>
      <c r="F38" s="22"/>
      <c r="G38" s="21">
        <v>4.98</v>
      </c>
      <c r="H38" s="24"/>
      <c r="I38" s="24">
        <f t="shared" si="0"/>
        <v>4.98</v>
      </c>
      <c r="J38" s="20" t="s">
        <v>6283</v>
      </c>
      <c r="K38" s="24">
        <f t="shared" si="1"/>
        <v>14.94</v>
      </c>
      <c r="L38" s="29">
        <f t="shared" si="2"/>
        <v>74.7</v>
      </c>
      <c r="M38" s="20"/>
      <c r="N38" s="20"/>
    </row>
    <row r="39" spans="1:14">
      <c r="A39" s="20">
        <v>34</v>
      </c>
      <c r="B39" s="21" t="s">
        <v>6380</v>
      </c>
      <c r="C39" s="21" t="s">
        <v>18</v>
      </c>
      <c r="D39" s="21" t="s">
        <v>6381</v>
      </c>
      <c r="E39" s="22" t="s">
        <v>6382</v>
      </c>
      <c r="F39" s="22"/>
      <c r="G39" s="21">
        <v>4.54</v>
      </c>
      <c r="H39" s="24"/>
      <c r="I39" s="24">
        <f t="shared" si="0"/>
        <v>4.54</v>
      </c>
      <c r="J39" s="20" t="s">
        <v>6283</v>
      </c>
      <c r="K39" s="24">
        <f t="shared" si="1"/>
        <v>13.62</v>
      </c>
      <c r="L39" s="29">
        <f t="shared" si="2"/>
        <v>68.1</v>
      </c>
      <c r="M39" s="20"/>
      <c r="N39" s="20"/>
    </row>
    <row r="40" spans="1:14">
      <c r="A40" s="20">
        <v>35</v>
      </c>
      <c r="B40" s="21" t="s">
        <v>6383</v>
      </c>
      <c r="C40" s="21" t="s">
        <v>18</v>
      </c>
      <c r="D40" s="21" t="s">
        <v>6384</v>
      </c>
      <c r="E40" s="22" t="s">
        <v>6385</v>
      </c>
      <c r="F40" s="22"/>
      <c r="G40" s="21">
        <v>4.27</v>
      </c>
      <c r="H40" s="24"/>
      <c r="I40" s="24">
        <f t="shared" si="0"/>
        <v>4.27</v>
      </c>
      <c r="J40" s="20" t="s">
        <v>6283</v>
      </c>
      <c r="K40" s="24">
        <f t="shared" si="1"/>
        <v>12.81</v>
      </c>
      <c r="L40" s="29">
        <f t="shared" si="2"/>
        <v>64.05</v>
      </c>
      <c r="M40" s="20"/>
      <c r="N40" s="20"/>
    </row>
    <row r="41" spans="1:14">
      <c r="A41" s="20">
        <v>36</v>
      </c>
      <c r="B41" s="21" t="s">
        <v>6386</v>
      </c>
      <c r="C41" s="21" t="s">
        <v>18</v>
      </c>
      <c r="D41" s="21" t="s">
        <v>6387</v>
      </c>
      <c r="E41" s="22" t="s">
        <v>6388</v>
      </c>
      <c r="F41" s="22"/>
      <c r="G41" s="21">
        <v>3.79</v>
      </c>
      <c r="H41" s="24"/>
      <c r="I41" s="24">
        <f t="shared" si="0"/>
        <v>3.79</v>
      </c>
      <c r="J41" s="20" t="s">
        <v>6283</v>
      </c>
      <c r="K41" s="24">
        <f t="shared" si="1"/>
        <v>11.37</v>
      </c>
      <c r="L41" s="29">
        <f t="shared" si="2"/>
        <v>56.85</v>
      </c>
      <c r="M41" s="20"/>
      <c r="N41" s="20"/>
    </row>
    <row r="42" spans="1:14">
      <c r="A42" s="20">
        <v>37</v>
      </c>
      <c r="B42" s="21" t="s">
        <v>6389</v>
      </c>
      <c r="C42" s="21" t="s">
        <v>18</v>
      </c>
      <c r="D42" s="21" t="s">
        <v>6390</v>
      </c>
      <c r="E42" s="22" t="s">
        <v>6391</v>
      </c>
      <c r="F42" s="22"/>
      <c r="G42" s="21">
        <v>3.44</v>
      </c>
      <c r="H42" s="24"/>
      <c r="I42" s="24">
        <f t="shared" si="0"/>
        <v>3.44</v>
      </c>
      <c r="J42" s="20" t="s">
        <v>6283</v>
      </c>
      <c r="K42" s="24">
        <f t="shared" si="1"/>
        <v>10.32</v>
      </c>
      <c r="L42" s="29">
        <f t="shared" si="2"/>
        <v>51.6</v>
      </c>
      <c r="M42" s="20"/>
      <c r="N42" s="20"/>
    </row>
    <row r="43" spans="1:14">
      <c r="A43" s="20">
        <v>38</v>
      </c>
      <c r="B43" s="21" t="s">
        <v>6392</v>
      </c>
      <c r="C43" s="21" t="s">
        <v>18</v>
      </c>
      <c r="D43" s="21" t="s">
        <v>6393</v>
      </c>
      <c r="E43" s="22" t="s">
        <v>6394</v>
      </c>
      <c r="F43" s="22"/>
      <c r="G43" s="21">
        <v>3.24</v>
      </c>
      <c r="H43" s="24"/>
      <c r="I43" s="24">
        <f t="shared" si="0"/>
        <v>3.24</v>
      </c>
      <c r="J43" s="20" t="s">
        <v>6283</v>
      </c>
      <c r="K43" s="24">
        <f t="shared" si="1"/>
        <v>9.72</v>
      </c>
      <c r="L43" s="29">
        <f t="shared" si="2"/>
        <v>48.6</v>
      </c>
      <c r="M43" s="20"/>
      <c r="N43" s="20"/>
    </row>
    <row r="44" spans="1:14">
      <c r="A44" s="20">
        <v>39</v>
      </c>
      <c r="B44" s="21" t="s">
        <v>6395</v>
      </c>
      <c r="C44" s="21" t="s">
        <v>18</v>
      </c>
      <c r="D44" s="21" t="s">
        <v>6396</v>
      </c>
      <c r="E44" s="22" t="s">
        <v>6397</v>
      </c>
      <c r="F44" s="22"/>
      <c r="G44" s="21">
        <v>1.9</v>
      </c>
      <c r="H44" s="24"/>
      <c r="I44" s="24">
        <f t="shared" si="0"/>
        <v>1.9</v>
      </c>
      <c r="J44" s="20" t="s">
        <v>6283</v>
      </c>
      <c r="K44" s="24">
        <f t="shared" si="1"/>
        <v>5.7</v>
      </c>
      <c r="L44" s="29">
        <f t="shared" si="2"/>
        <v>28.5</v>
      </c>
      <c r="M44" s="20"/>
      <c r="N44" s="20"/>
    </row>
    <row r="45" spans="1:14">
      <c r="A45" s="20">
        <v>40</v>
      </c>
      <c r="B45" s="21" t="s">
        <v>6398</v>
      </c>
      <c r="C45" s="21" t="s">
        <v>18</v>
      </c>
      <c r="D45" s="21" t="s">
        <v>6399</v>
      </c>
      <c r="E45" s="22" t="s">
        <v>6400</v>
      </c>
      <c r="F45" s="22"/>
      <c r="G45" s="21">
        <v>3.4</v>
      </c>
      <c r="H45" s="24"/>
      <c r="I45" s="24">
        <f t="shared" si="0"/>
        <v>3.4</v>
      </c>
      <c r="J45" s="20" t="s">
        <v>6283</v>
      </c>
      <c r="K45" s="24">
        <f t="shared" si="1"/>
        <v>10.2</v>
      </c>
      <c r="L45" s="29">
        <f t="shared" si="2"/>
        <v>51</v>
      </c>
      <c r="M45" s="20"/>
      <c r="N45" s="20"/>
    </row>
    <row r="46" spans="1:14">
      <c r="A46" s="20">
        <v>41</v>
      </c>
      <c r="B46" s="21" t="s">
        <v>6401</v>
      </c>
      <c r="C46" s="21" t="s">
        <v>18</v>
      </c>
      <c r="D46" s="21" t="s">
        <v>6402</v>
      </c>
      <c r="E46" s="22" t="s">
        <v>6403</v>
      </c>
      <c r="F46" s="22"/>
      <c r="G46" s="21">
        <v>4.42</v>
      </c>
      <c r="H46" s="24"/>
      <c r="I46" s="24">
        <f t="shared" si="0"/>
        <v>4.42</v>
      </c>
      <c r="J46" s="20" t="s">
        <v>6283</v>
      </c>
      <c r="K46" s="24">
        <f t="shared" si="1"/>
        <v>13.26</v>
      </c>
      <c r="L46" s="29">
        <f t="shared" si="2"/>
        <v>66.3</v>
      </c>
      <c r="M46" s="20"/>
      <c r="N46" s="20"/>
    </row>
    <row r="47" spans="1:14">
      <c r="A47" s="20">
        <v>42</v>
      </c>
      <c r="B47" s="21" t="s">
        <v>6404</v>
      </c>
      <c r="C47" s="21" t="s">
        <v>18</v>
      </c>
      <c r="D47" s="21" t="s">
        <v>6405</v>
      </c>
      <c r="E47" s="22" t="s">
        <v>6406</v>
      </c>
      <c r="F47" s="22"/>
      <c r="G47" s="21">
        <v>6.79</v>
      </c>
      <c r="H47" s="24"/>
      <c r="I47" s="24">
        <f t="shared" si="0"/>
        <v>6.79</v>
      </c>
      <c r="J47" s="20" t="s">
        <v>6283</v>
      </c>
      <c r="K47" s="24">
        <f t="shared" si="1"/>
        <v>20.37</v>
      </c>
      <c r="L47" s="29">
        <f t="shared" si="2"/>
        <v>101.85</v>
      </c>
      <c r="M47" s="20"/>
      <c r="N47" s="20"/>
    </row>
    <row r="48" spans="1:14">
      <c r="A48" s="20">
        <v>43</v>
      </c>
      <c r="B48" s="21" t="s">
        <v>204</v>
      </c>
      <c r="C48" s="21" t="s">
        <v>18</v>
      </c>
      <c r="D48" s="21" t="s">
        <v>6407</v>
      </c>
      <c r="E48" s="22" t="s">
        <v>6408</v>
      </c>
      <c r="F48" s="22"/>
      <c r="G48" s="21">
        <v>3.79</v>
      </c>
      <c r="H48" s="24"/>
      <c r="I48" s="24">
        <f t="shared" si="0"/>
        <v>3.79</v>
      </c>
      <c r="J48" s="20" t="s">
        <v>6283</v>
      </c>
      <c r="K48" s="24">
        <f t="shared" si="1"/>
        <v>11.37</v>
      </c>
      <c r="L48" s="29">
        <f t="shared" si="2"/>
        <v>56.85</v>
      </c>
      <c r="M48" s="20"/>
      <c r="N48" s="20"/>
    </row>
    <row r="49" spans="1:14">
      <c r="A49" s="20">
        <v>44</v>
      </c>
      <c r="B49" s="21" t="s">
        <v>6409</v>
      </c>
      <c r="C49" s="21" t="s">
        <v>18</v>
      </c>
      <c r="D49" s="21" t="s">
        <v>6410</v>
      </c>
      <c r="E49" s="22" t="s">
        <v>6411</v>
      </c>
      <c r="F49" s="22"/>
      <c r="G49" s="21">
        <v>4.42</v>
      </c>
      <c r="H49" s="24"/>
      <c r="I49" s="24">
        <f t="shared" si="0"/>
        <v>4.42</v>
      </c>
      <c r="J49" s="20" t="s">
        <v>6283</v>
      </c>
      <c r="K49" s="24">
        <f t="shared" si="1"/>
        <v>13.26</v>
      </c>
      <c r="L49" s="29">
        <f t="shared" si="2"/>
        <v>66.3</v>
      </c>
      <c r="M49" s="20"/>
      <c r="N49" s="20"/>
    </row>
    <row r="50" spans="1:14">
      <c r="A50" s="20">
        <v>45</v>
      </c>
      <c r="B50" s="21" t="s">
        <v>6412</v>
      </c>
      <c r="C50" s="21" t="s">
        <v>18</v>
      </c>
      <c r="D50" s="21" t="s">
        <v>6413</v>
      </c>
      <c r="E50" s="22" t="s">
        <v>6414</v>
      </c>
      <c r="F50" s="22"/>
      <c r="G50" s="21">
        <v>4.27</v>
      </c>
      <c r="H50" s="24"/>
      <c r="I50" s="24">
        <f t="shared" si="0"/>
        <v>4.27</v>
      </c>
      <c r="J50" s="20" t="s">
        <v>6283</v>
      </c>
      <c r="K50" s="24">
        <f t="shared" si="1"/>
        <v>12.81</v>
      </c>
      <c r="L50" s="29">
        <f t="shared" si="2"/>
        <v>64.05</v>
      </c>
      <c r="M50" s="20"/>
      <c r="N50" s="20"/>
    </row>
    <row r="51" spans="1:14">
      <c r="A51" s="20">
        <v>46</v>
      </c>
      <c r="B51" s="21" t="s">
        <v>6415</v>
      </c>
      <c r="C51" s="21" t="s">
        <v>18</v>
      </c>
      <c r="D51" s="21" t="s">
        <v>6416</v>
      </c>
      <c r="E51" s="22" t="s">
        <v>6417</v>
      </c>
      <c r="F51" s="22"/>
      <c r="G51" s="21">
        <v>1.26</v>
      </c>
      <c r="H51" s="24"/>
      <c r="I51" s="24">
        <f t="shared" si="0"/>
        <v>1.26</v>
      </c>
      <c r="J51" s="20" t="s">
        <v>6283</v>
      </c>
      <c r="K51" s="24">
        <f t="shared" si="1"/>
        <v>3.78</v>
      </c>
      <c r="L51" s="29">
        <f t="shared" si="2"/>
        <v>18.9</v>
      </c>
      <c r="M51" s="20"/>
      <c r="N51" s="20"/>
    </row>
    <row r="52" spans="1:14">
      <c r="A52" s="20">
        <v>47</v>
      </c>
      <c r="B52" s="21" t="s">
        <v>6418</v>
      </c>
      <c r="C52" s="21" t="s">
        <v>18</v>
      </c>
      <c r="D52" s="21" t="s">
        <v>6419</v>
      </c>
      <c r="E52" s="22" t="s">
        <v>6420</v>
      </c>
      <c r="F52" s="22"/>
      <c r="G52" s="21">
        <v>6.08</v>
      </c>
      <c r="H52" s="24"/>
      <c r="I52" s="24">
        <f t="shared" si="0"/>
        <v>6.08</v>
      </c>
      <c r="J52" s="20" t="s">
        <v>6283</v>
      </c>
      <c r="K52" s="24">
        <f t="shared" si="1"/>
        <v>18.24</v>
      </c>
      <c r="L52" s="29">
        <f t="shared" si="2"/>
        <v>91.2</v>
      </c>
      <c r="M52" s="20"/>
      <c r="N52" s="20"/>
    </row>
    <row r="53" spans="1:14">
      <c r="A53" s="20">
        <v>48</v>
      </c>
      <c r="B53" s="21" t="s">
        <v>6421</v>
      </c>
      <c r="C53" s="21" t="s">
        <v>18</v>
      </c>
      <c r="D53" s="21" t="s">
        <v>6422</v>
      </c>
      <c r="E53" s="22" t="s">
        <v>6423</v>
      </c>
      <c r="F53" s="22"/>
      <c r="G53" s="21">
        <v>4.19</v>
      </c>
      <c r="H53" s="24"/>
      <c r="I53" s="24">
        <f t="shared" si="0"/>
        <v>4.19</v>
      </c>
      <c r="J53" s="20" t="s">
        <v>6283</v>
      </c>
      <c r="K53" s="24">
        <f t="shared" si="1"/>
        <v>12.57</v>
      </c>
      <c r="L53" s="29">
        <f t="shared" si="2"/>
        <v>62.85</v>
      </c>
      <c r="M53" s="20"/>
      <c r="N53" s="20"/>
    </row>
    <row r="54" spans="1:14">
      <c r="A54" s="20">
        <v>49</v>
      </c>
      <c r="B54" s="21" t="s">
        <v>6424</v>
      </c>
      <c r="C54" s="21" t="s">
        <v>18</v>
      </c>
      <c r="D54" s="21" t="s">
        <v>6425</v>
      </c>
      <c r="E54" s="22" t="s">
        <v>6426</v>
      </c>
      <c r="F54" s="22"/>
      <c r="G54" s="21">
        <v>3.24</v>
      </c>
      <c r="H54" s="24"/>
      <c r="I54" s="24">
        <f t="shared" si="0"/>
        <v>3.24</v>
      </c>
      <c r="J54" s="20" t="s">
        <v>6283</v>
      </c>
      <c r="K54" s="24">
        <f t="shared" si="1"/>
        <v>9.72</v>
      </c>
      <c r="L54" s="29">
        <f t="shared" si="2"/>
        <v>48.6</v>
      </c>
      <c r="M54" s="20"/>
      <c r="N54" s="20"/>
    </row>
    <row r="55" spans="1:14">
      <c r="A55" s="20">
        <v>50</v>
      </c>
      <c r="B55" s="21" t="s">
        <v>6427</v>
      </c>
      <c r="C55" s="21" t="s">
        <v>18</v>
      </c>
      <c r="D55" s="21" t="s">
        <v>6428</v>
      </c>
      <c r="E55" s="22" t="s">
        <v>6429</v>
      </c>
      <c r="F55" s="22"/>
      <c r="G55" s="21">
        <v>5.21</v>
      </c>
      <c r="H55" s="24"/>
      <c r="I55" s="24">
        <f t="shared" si="0"/>
        <v>5.21</v>
      </c>
      <c r="J55" s="20" t="s">
        <v>6283</v>
      </c>
      <c r="K55" s="24">
        <f t="shared" si="1"/>
        <v>15.63</v>
      </c>
      <c r="L55" s="29">
        <f t="shared" si="2"/>
        <v>78.15</v>
      </c>
      <c r="M55" s="20"/>
      <c r="N55" s="20"/>
    </row>
    <row r="56" spans="1:14">
      <c r="A56" s="20">
        <v>51</v>
      </c>
      <c r="B56" s="21" t="s">
        <v>6430</v>
      </c>
      <c r="C56" s="21" t="s">
        <v>18</v>
      </c>
      <c r="D56" s="21" t="s">
        <v>6431</v>
      </c>
      <c r="E56" s="22" t="s">
        <v>6432</v>
      </c>
      <c r="F56" s="22"/>
      <c r="G56" s="21">
        <v>5.92</v>
      </c>
      <c r="H56" s="24"/>
      <c r="I56" s="24">
        <f t="shared" si="0"/>
        <v>5.92</v>
      </c>
      <c r="J56" s="20" t="s">
        <v>6283</v>
      </c>
      <c r="K56" s="24">
        <f t="shared" si="1"/>
        <v>17.76</v>
      </c>
      <c r="L56" s="29">
        <f t="shared" si="2"/>
        <v>88.8</v>
      </c>
      <c r="M56" s="20"/>
      <c r="N56" s="20"/>
    </row>
    <row r="57" spans="1:14">
      <c r="A57" s="20">
        <v>52</v>
      </c>
      <c r="B57" s="21" t="s">
        <v>6433</v>
      </c>
      <c r="C57" s="21" t="s">
        <v>18</v>
      </c>
      <c r="D57" s="21" t="s">
        <v>6434</v>
      </c>
      <c r="E57" s="22" t="s">
        <v>6435</v>
      </c>
      <c r="F57" s="22"/>
      <c r="G57" s="21">
        <v>2.53</v>
      </c>
      <c r="H57" s="24"/>
      <c r="I57" s="24">
        <f>G57</f>
        <v>2.53</v>
      </c>
      <c r="J57" s="20" t="s">
        <v>6287</v>
      </c>
      <c r="K57" s="24">
        <f t="shared" si="1"/>
        <v>7.59</v>
      </c>
      <c r="L57" s="29">
        <f t="shared" si="2"/>
        <v>37.95</v>
      </c>
      <c r="M57" s="20"/>
      <c r="N57" s="20"/>
    </row>
    <row r="58" spans="1:14">
      <c r="A58" s="20">
        <v>53</v>
      </c>
      <c r="B58" s="21" t="s">
        <v>6436</v>
      </c>
      <c r="C58" s="21" t="s">
        <v>18</v>
      </c>
      <c r="D58" s="21" t="s">
        <v>6437</v>
      </c>
      <c r="E58" s="22" t="s">
        <v>6438</v>
      </c>
      <c r="F58" s="22"/>
      <c r="G58" s="21">
        <v>5.06</v>
      </c>
      <c r="H58" s="24"/>
      <c r="I58" s="24">
        <f t="shared" ref="I58:I108" si="3">G58</f>
        <v>5.06</v>
      </c>
      <c r="J58" s="20" t="s">
        <v>6287</v>
      </c>
      <c r="K58" s="24">
        <f t="shared" si="1"/>
        <v>15.18</v>
      </c>
      <c r="L58" s="29">
        <f t="shared" si="2"/>
        <v>75.9</v>
      </c>
      <c r="M58" s="20"/>
      <c r="N58" s="20"/>
    </row>
    <row r="59" spans="1:14">
      <c r="A59" s="20">
        <v>54</v>
      </c>
      <c r="B59" s="21" t="s">
        <v>6439</v>
      </c>
      <c r="C59" s="21" t="s">
        <v>18</v>
      </c>
      <c r="D59" s="21" t="s">
        <v>6440</v>
      </c>
      <c r="E59" s="22" t="s">
        <v>6441</v>
      </c>
      <c r="F59" s="22"/>
      <c r="G59" s="21">
        <v>5.21</v>
      </c>
      <c r="H59" s="24"/>
      <c r="I59" s="24">
        <f t="shared" si="3"/>
        <v>5.21</v>
      </c>
      <c r="J59" s="20" t="s">
        <v>6287</v>
      </c>
      <c r="K59" s="24">
        <f t="shared" si="1"/>
        <v>15.63</v>
      </c>
      <c r="L59" s="29">
        <f t="shared" si="2"/>
        <v>78.15</v>
      </c>
      <c r="M59" s="20"/>
      <c r="N59" s="20"/>
    </row>
    <row r="60" spans="1:14">
      <c r="A60" s="20">
        <v>55</v>
      </c>
      <c r="B60" s="21" t="s">
        <v>731</v>
      </c>
      <c r="C60" s="21" t="s">
        <v>18</v>
      </c>
      <c r="D60" s="21" t="s">
        <v>6442</v>
      </c>
      <c r="E60" s="22" t="s">
        <v>6443</v>
      </c>
      <c r="F60" s="22"/>
      <c r="G60" s="21">
        <v>1.82</v>
      </c>
      <c r="H60" s="24"/>
      <c r="I60" s="24">
        <f t="shared" si="3"/>
        <v>1.82</v>
      </c>
      <c r="J60" s="20" t="s">
        <v>6287</v>
      </c>
      <c r="K60" s="24">
        <f t="shared" si="1"/>
        <v>5.46</v>
      </c>
      <c r="L60" s="29">
        <f t="shared" si="2"/>
        <v>27.3</v>
      </c>
      <c r="M60" s="20"/>
      <c r="N60" s="20"/>
    </row>
    <row r="61" spans="1:14">
      <c r="A61" s="20">
        <v>56</v>
      </c>
      <c r="B61" s="21" t="s">
        <v>6444</v>
      </c>
      <c r="C61" s="21" t="s">
        <v>18</v>
      </c>
      <c r="D61" s="21" t="s">
        <v>6445</v>
      </c>
      <c r="E61" s="22" t="s">
        <v>6446</v>
      </c>
      <c r="F61" s="22"/>
      <c r="G61" s="21">
        <v>1.5</v>
      </c>
      <c r="H61" s="24"/>
      <c r="I61" s="24">
        <f t="shared" si="3"/>
        <v>1.5</v>
      </c>
      <c r="J61" s="20" t="s">
        <v>6287</v>
      </c>
      <c r="K61" s="24">
        <f t="shared" si="1"/>
        <v>4.5</v>
      </c>
      <c r="L61" s="29">
        <f t="shared" si="2"/>
        <v>22.5</v>
      </c>
      <c r="M61" s="20"/>
      <c r="N61" s="20"/>
    </row>
    <row r="62" spans="1:14">
      <c r="A62" s="20">
        <v>57</v>
      </c>
      <c r="B62" s="21" t="s">
        <v>6447</v>
      </c>
      <c r="C62" s="21" t="s">
        <v>18</v>
      </c>
      <c r="D62" s="21" t="s">
        <v>6448</v>
      </c>
      <c r="E62" s="22" t="s">
        <v>6449</v>
      </c>
      <c r="F62" s="22"/>
      <c r="G62" s="21">
        <v>2.13</v>
      </c>
      <c r="H62" s="24"/>
      <c r="I62" s="24">
        <f t="shared" si="3"/>
        <v>2.13</v>
      </c>
      <c r="J62" s="20" t="s">
        <v>6287</v>
      </c>
      <c r="K62" s="24">
        <f t="shared" si="1"/>
        <v>6.39</v>
      </c>
      <c r="L62" s="29">
        <f t="shared" si="2"/>
        <v>31.95</v>
      </c>
      <c r="M62" s="20"/>
      <c r="N62" s="20"/>
    </row>
    <row r="63" spans="1:14">
      <c r="A63" s="20">
        <v>58</v>
      </c>
      <c r="B63" s="21" t="s">
        <v>6450</v>
      </c>
      <c r="C63" s="21" t="s">
        <v>18</v>
      </c>
      <c r="D63" s="21" t="s">
        <v>6451</v>
      </c>
      <c r="E63" s="22" t="s">
        <v>6452</v>
      </c>
      <c r="F63" s="22"/>
      <c r="G63" s="21">
        <v>3.08</v>
      </c>
      <c r="H63" s="24"/>
      <c r="I63" s="24">
        <f t="shared" si="3"/>
        <v>3.08</v>
      </c>
      <c r="J63" s="20" t="s">
        <v>6287</v>
      </c>
      <c r="K63" s="24">
        <f t="shared" si="1"/>
        <v>9.24</v>
      </c>
      <c r="L63" s="29">
        <f t="shared" si="2"/>
        <v>46.2</v>
      </c>
      <c r="M63" s="20"/>
      <c r="N63" s="20"/>
    </row>
    <row r="64" spans="1:14">
      <c r="A64" s="20">
        <v>59</v>
      </c>
      <c r="B64" s="21" t="s">
        <v>6453</v>
      </c>
      <c r="C64" s="21" t="s">
        <v>18</v>
      </c>
      <c r="D64" s="21" t="s">
        <v>6454</v>
      </c>
      <c r="E64" s="22" t="s">
        <v>6455</v>
      </c>
      <c r="F64" s="22"/>
      <c r="G64" s="21">
        <v>4.42</v>
      </c>
      <c r="H64" s="24"/>
      <c r="I64" s="24">
        <f t="shared" si="3"/>
        <v>4.42</v>
      </c>
      <c r="J64" s="20" t="s">
        <v>6287</v>
      </c>
      <c r="K64" s="24">
        <f t="shared" si="1"/>
        <v>13.26</v>
      </c>
      <c r="L64" s="29">
        <f t="shared" si="2"/>
        <v>66.3</v>
      </c>
      <c r="M64" s="20"/>
      <c r="N64" s="20"/>
    </row>
    <row r="65" spans="1:14">
      <c r="A65" s="20">
        <v>60</v>
      </c>
      <c r="B65" s="21" t="s">
        <v>6456</v>
      </c>
      <c r="C65" s="21" t="s">
        <v>18</v>
      </c>
      <c r="D65" s="21" t="s">
        <v>6457</v>
      </c>
      <c r="E65" s="22" t="s">
        <v>6458</v>
      </c>
      <c r="F65" s="22"/>
      <c r="G65" s="21">
        <v>2.45</v>
      </c>
      <c r="H65" s="24"/>
      <c r="I65" s="24">
        <f t="shared" si="3"/>
        <v>2.45</v>
      </c>
      <c r="J65" s="20" t="s">
        <v>6287</v>
      </c>
      <c r="K65" s="24">
        <f t="shared" si="1"/>
        <v>7.35</v>
      </c>
      <c r="L65" s="29">
        <f t="shared" si="2"/>
        <v>36.75</v>
      </c>
      <c r="M65" s="20"/>
      <c r="N65" s="20"/>
    </row>
    <row r="66" spans="1:14">
      <c r="A66" s="20">
        <v>61</v>
      </c>
      <c r="B66" s="21" t="s">
        <v>2041</v>
      </c>
      <c r="C66" s="21" t="s">
        <v>18</v>
      </c>
      <c r="D66" s="21" t="s">
        <v>6459</v>
      </c>
      <c r="E66" s="22" t="s">
        <v>6460</v>
      </c>
      <c r="F66" s="22"/>
      <c r="G66" s="21">
        <v>3.12</v>
      </c>
      <c r="H66" s="24"/>
      <c r="I66" s="24">
        <f t="shared" si="3"/>
        <v>3.12</v>
      </c>
      <c r="J66" s="20" t="s">
        <v>6287</v>
      </c>
      <c r="K66" s="24">
        <f t="shared" si="1"/>
        <v>9.36</v>
      </c>
      <c r="L66" s="29">
        <f t="shared" si="2"/>
        <v>46.8</v>
      </c>
      <c r="M66" s="20"/>
      <c r="N66" s="20"/>
    </row>
    <row r="67" spans="1:14">
      <c r="A67" s="20">
        <v>62</v>
      </c>
      <c r="B67" s="21" t="s">
        <v>6461</v>
      </c>
      <c r="C67" s="21" t="s">
        <v>18</v>
      </c>
      <c r="D67" s="21" t="s">
        <v>6462</v>
      </c>
      <c r="E67" s="22" t="s">
        <v>6463</v>
      </c>
      <c r="F67" s="22"/>
      <c r="G67" s="21">
        <v>4.15</v>
      </c>
      <c r="H67" s="24"/>
      <c r="I67" s="24">
        <f t="shared" si="3"/>
        <v>4.15</v>
      </c>
      <c r="J67" s="20" t="s">
        <v>6287</v>
      </c>
      <c r="K67" s="24">
        <f t="shared" si="1"/>
        <v>12.45</v>
      </c>
      <c r="L67" s="29">
        <f t="shared" si="2"/>
        <v>62.25</v>
      </c>
      <c r="M67" s="20"/>
      <c r="N67" s="20"/>
    </row>
    <row r="68" spans="1:14">
      <c r="A68" s="20">
        <v>63</v>
      </c>
      <c r="B68" s="21" t="s">
        <v>6464</v>
      </c>
      <c r="C68" s="21" t="s">
        <v>18</v>
      </c>
      <c r="D68" s="21" t="s">
        <v>6465</v>
      </c>
      <c r="E68" s="22" t="s">
        <v>6466</v>
      </c>
      <c r="F68" s="22"/>
      <c r="G68" s="21">
        <v>2.13</v>
      </c>
      <c r="H68" s="24"/>
      <c r="I68" s="24">
        <f t="shared" si="3"/>
        <v>2.13</v>
      </c>
      <c r="J68" s="20" t="s">
        <v>6287</v>
      </c>
      <c r="K68" s="24">
        <f t="shared" si="1"/>
        <v>6.39</v>
      </c>
      <c r="L68" s="29">
        <f t="shared" si="2"/>
        <v>31.95</v>
      </c>
      <c r="M68" s="20"/>
      <c r="N68" s="20"/>
    </row>
    <row r="69" spans="1:14">
      <c r="A69" s="20">
        <v>64</v>
      </c>
      <c r="B69" s="21" t="s">
        <v>6467</v>
      </c>
      <c r="C69" s="21" t="s">
        <v>18</v>
      </c>
      <c r="D69" s="21" t="s">
        <v>6468</v>
      </c>
      <c r="E69" s="22" t="s">
        <v>6469</v>
      </c>
      <c r="F69" s="22"/>
      <c r="G69" s="21">
        <v>1.97</v>
      </c>
      <c r="H69" s="24"/>
      <c r="I69" s="24">
        <f t="shared" si="3"/>
        <v>1.97</v>
      </c>
      <c r="J69" s="20" t="s">
        <v>6287</v>
      </c>
      <c r="K69" s="24">
        <f t="shared" si="1"/>
        <v>5.91</v>
      </c>
      <c r="L69" s="29">
        <f t="shared" si="2"/>
        <v>29.55</v>
      </c>
      <c r="M69" s="20"/>
      <c r="N69" s="20"/>
    </row>
    <row r="70" spans="1:14">
      <c r="A70" s="20">
        <v>65</v>
      </c>
      <c r="B70" s="21" t="s">
        <v>6470</v>
      </c>
      <c r="C70" s="21" t="s">
        <v>18</v>
      </c>
      <c r="D70" s="21" t="s">
        <v>6471</v>
      </c>
      <c r="E70" s="22" t="s">
        <v>6472</v>
      </c>
      <c r="F70" s="22"/>
      <c r="G70" s="21">
        <v>1.97</v>
      </c>
      <c r="H70" s="24"/>
      <c r="I70" s="24">
        <f t="shared" si="3"/>
        <v>1.97</v>
      </c>
      <c r="J70" s="20" t="s">
        <v>6287</v>
      </c>
      <c r="K70" s="24">
        <f t="shared" si="1"/>
        <v>5.91</v>
      </c>
      <c r="L70" s="29">
        <f t="shared" si="2"/>
        <v>29.55</v>
      </c>
      <c r="M70" s="20"/>
      <c r="N70" s="20"/>
    </row>
    <row r="71" spans="1:14">
      <c r="A71" s="20">
        <v>66</v>
      </c>
      <c r="B71" s="21" t="s">
        <v>6473</v>
      </c>
      <c r="C71" s="21" t="s">
        <v>18</v>
      </c>
      <c r="D71" s="21" t="s">
        <v>6474</v>
      </c>
      <c r="E71" s="22" t="s">
        <v>6475</v>
      </c>
      <c r="F71" s="22"/>
      <c r="G71" s="21">
        <v>2.57</v>
      </c>
      <c r="H71" s="24"/>
      <c r="I71" s="24">
        <f t="shared" si="3"/>
        <v>2.57</v>
      </c>
      <c r="J71" s="20" t="s">
        <v>6287</v>
      </c>
      <c r="K71" s="24">
        <f t="shared" ref="K71:K134" si="4">I71*3</f>
        <v>7.71</v>
      </c>
      <c r="L71" s="29">
        <f t="shared" ref="L71:L134" si="5">I71*15</f>
        <v>38.55</v>
      </c>
      <c r="M71" s="20"/>
      <c r="N71" s="20"/>
    </row>
    <row r="72" spans="1:14">
      <c r="A72" s="20">
        <v>67</v>
      </c>
      <c r="B72" s="21" t="s">
        <v>3451</v>
      </c>
      <c r="C72" s="21" t="s">
        <v>18</v>
      </c>
      <c r="D72" s="21" t="s">
        <v>6476</v>
      </c>
      <c r="E72" s="22" t="s">
        <v>6477</v>
      </c>
      <c r="F72" s="22"/>
      <c r="G72" s="21">
        <v>3.79</v>
      </c>
      <c r="H72" s="24"/>
      <c r="I72" s="24">
        <f t="shared" si="3"/>
        <v>3.79</v>
      </c>
      <c r="J72" s="20" t="s">
        <v>6287</v>
      </c>
      <c r="K72" s="24">
        <f t="shared" si="4"/>
        <v>11.37</v>
      </c>
      <c r="L72" s="29">
        <f t="shared" si="5"/>
        <v>56.85</v>
      </c>
      <c r="M72" s="20"/>
      <c r="N72" s="20"/>
    </row>
    <row r="73" spans="1:14">
      <c r="A73" s="20">
        <v>68</v>
      </c>
      <c r="B73" s="21" t="s">
        <v>6478</v>
      </c>
      <c r="C73" s="21" t="s">
        <v>18</v>
      </c>
      <c r="D73" s="21" t="s">
        <v>6479</v>
      </c>
      <c r="E73" s="22" t="s">
        <v>6480</v>
      </c>
      <c r="F73" s="22"/>
      <c r="G73" s="21">
        <v>2.37</v>
      </c>
      <c r="H73" s="24"/>
      <c r="I73" s="24">
        <f t="shared" si="3"/>
        <v>2.37</v>
      </c>
      <c r="J73" s="20" t="s">
        <v>6287</v>
      </c>
      <c r="K73" s="24">
        <f t="shared" si="4"/>
        <v>7.11</v>
      </c>
      <c r="L73" s="29">
        <f t="shared" si="5"/>
        <v>35.55</v>
      </c>
      <c r="M73" s="20"/>
      <c r="N73" s="20"/>
    </row>
    <row r="74" spans="1:14">
      <c r="A74" s="20">
        <v>69</v>
      </c>
      <c r="B74" s="21" t="s">
        <v>6481</v>
      </c>
      <c r="C74" s="21" t="s">
        <v>18</v>
      </c>
      <c r="D74" s="21" t="s">
        <v>6482</v>
      </c>
      <c r="E74" s="22" t="s">
        <v>6483</v>
      </c>
      <c r="F74" s="22"/>
      <c r="G74" s="21">
        <v>1.26</v>
      </c>
      <c r="H74" s="24"/>
      <c r="I74" s="24">
        <f t="shared" si="3"/>
        <v>1.26</v>
      </c>
      <c r="J74" s="20" t="s">
        <v>6287</v>
      </c>
      <c r="K74" s="24">
        <f t="shared" si="4"/>
        <v>3.78</v>
      </c>
      <c r="L74" s="29">
        <f t="shared" si="5"/>
        <v>18.9</v>
      </c>
      <c r="M74" s="20"/>
      <c r="N74" s="20"/>
    </row>
    <row r="75" spans="1:14">
      <c r="A75" s="20">
        <v>70</v>
      </c>
      <c r="B75" s="21" t="s">
        <v>6484</v>
      </c>
      <c r="C75" s="21" t="s">
        <v>18</v>
      </c>
      <c r="D75" s="21" t="s">
        <v>6485</v>
      </c>
      <c r="E75" s="22" t="s">
        <v>6486</v>
      </c>
      <c r="F75" s="22"/>
      <c r="G75" s="21">
        <v>3.87</v>
      </c>
      <c r="H75" s="24"/>
      <c r="I75" s="24">
        <f t="shared" si="3"/>
        <v>3.87</v>
      </c>
      <c r="J75" s="20" t="s">
        <v>6287</v>
      </c>
      <c r="K75" s="24">
        <f t="shared" si="4"/>
        <v>11.61</v>
      </c>
      <c r="L75" s="29">
        <f t="shared" si="5"/>
        <v>58.05</v>
      </c>
      <c r="M75" s="20"/>
      <c r="N75" s="20"/>
    </row>
    <row r="76" spans="1:14">
      <c r="A76" s="20">
        <v>71</v>
      </c>
      <c r="B76" s="21" t="s">
        <v>6487</v>
      </c>
      <c r="C76" s="21" t="s">
        <v>18</v>
      </c>
      <c r="D76" s="21" t="s">
        <v>6488</v>
      </c>
      <c r="E76" s="22" t="s">
        <v>6489</v>
      </c>
      <c r="F76" s="22"/>
      <c r="G76" s="21">
        <v>4.03</v>
      </c>
      <c r="H76" s="24"/>
      <c r="I76" s="24">
        <f t="shared" si="3"/>
        <v>4.03</v>
      </c>
      <c r="J76" s="20" t="s">
        <v>6283</v>
      </c>
      <c r="K76" s="24">
        <f t="shared" si="4"/>
        <v>12.09</v>
      </c>
      <c r="L76" s="29">
        <f t="shared" si="5"/>
        <v>60.45</v>
      </c>
      <c r="M76" s="20"/>
      <c r="N76" s="20"/>
    </row>
    <row r="77" spans="1:14">
      <c r="A77" s="20">
        <v>72</v>
      </c>
      <c r="B77" s="21" t="s">
        <v>6490</v>
      </c>
      <c r="C77" s="21" t="s">
        <v>18</v>
      </c>
      <c r="D77" s="21" t="s">
        <v>6491</v>
      </c>
      <c r="E77" s="22" t="s">
        <v>6492</v>
      </c>
      <c r="F77" s="22"/>
      <c r="G77" s="21">
        <v>1.97</v>
      </c>
      <c r="H77" s="24"/>
      <c r="I77" s="24">
        <f t="shared" si="3"/>
        <v>1.97</v>
      </c>
      <c r="J77" s="20" t="s">
        <v>6283</v>
      </c>
      <c r="K77" s="24">
        <f t="shared" si="4"/>
        <v>5.91</v>
      </c>
      <c r="L77" s="29">
        <f t="shared" si="5"/>
        <v>29.55</v>
      </c>
      <c r="M77" s="20"/>
      <c r="N77" s="20"/>
    </row>
    <row r="78" spans="1:14">
      <c r="A78" s="20">
        <v>73</v>
      </c>
      <c r="B78" s="21" t="s">
        <v>6493</v>
      </c>
      <c r="C78" s="21" t="s">
        <v>18</v>
      </c>
      <c r="D78" s="21" t="s">
        <v>6494</v>
      </c>
      <c r="E78" s="22" t="s">
        <v>6495</v>
      </c>
      <c r="F78" s="22"/>
      <c r="G78" s="21">
        <v>3</v>
      </c>
      <c r="H78" s="24"/>
      <c r="I78" s="24">
        <f t="shared" si="3"/>
        <v>3</v>
      </c>
      <c r="J78" s="20" t="s">
        <v>6283</v>
      </c>
      <c r="K78" s="24">
        <f t="shared" si="4"/>
        <v>9</v>
      </c>
      <c r="L78" s="29">
        <f t="shared" si="5"/>
        <v>45</v>
      </c>
      <c r="M78" s="20"/>
      <c r="N78" s="20"/>
    </row>
    <row r="79" spans="1:14">
      <c r="A79" s="20">
        <v>74</v>
      </c>
      <c r="B79" s="21" t="s">
        <v>6496</v>
      </c>
      <c r="C79" s="21" t="s">
        <v>18</v>
      </c>
      <c r="D79" s="21" t="s">
        <v>6497</v>
      </c>
      <c r="E79" s="22" t="s">
        <v>6498</v>
      </c>
      <c r="F79" s="22"/>
      <c r="G79" s="21">
        <v>2.45</v>
      </c>
      <c r="H79" s="24"/>
      <c r="I79" s="24">
        <f t="shared" si="3"/>
        <v>2.45</v>
      </c>
      <c r="J79" s="20" t="s">
        <v>6283</v>
      </c>
      <c r="K79" s="24">
        <f t="shared" si="4"/>
        <v>7.35</v>
      </c>
      <c r="L79" s="29">
        <f t="shared" si="5"/>
        <v>36.75</v>
      </c>
      <c r="M79" s="20"/>
      <c r="N79" s="20"/>
    </row>
    <row r="80" spans="1:14">
      <c r="A80" s="20">
        <v>75</v>
      </c>
      <c r="B80" s="21" t="s">
        <v>6499</v>
      </c>
      <c r="C80" s="21" t="s">
        <v>18</v>
      </c>
      <c r="D80" s="21" t="s">
        <v>6500</v>
      </c>
      <c r="E80" s="22" t="s">
        <v>6501</v>
      </c>
      <c r="F80" s="22"/>
      <c r="G80" s="21">
        <v>2.45</v>
      </c>
      <c r="H80" s="24"/>
      <c r="I80" s="24">
        <f t="shared" si="3"/>
        <v>2.45</v>
      </c>
      <c r="J80" s="20" t="s">
        <v>6287</v>
      </c>
      <c r="K80" s="24">
        <f t="shared" si="4"/>
        <v>7.35</v>
      </c>
      <c r="L80" s="29">
        <f t="shared" si="5"/>
        <v>36.75</v>
      </c>
      <c r="M80" s="20"/>
      <c r="N80" s="20"/>
    </row>
    <row r="81" spans="1:14">
      <c r="A81" s="20">
        <v>76</v>
      </c>
      <c r="B81" s="21" t="s">
        <v>6502</v>
      </c>
      <c r="C81" s="21" t="s">
        <v>18</v>
      </c>
      <c r="D81" s="21" t="s">
        <v>6503</v>
      </c>
      <c r="E81" s="22" t="s">
        <v>6504</v>
      </c>
      <c r="F81" s="22"/>
      <c r="G81" s="21">
        <v>2.69</v>
      </c>
      <c r="H81" s="24"/>
      <c r="I81" s="24">
        <f t="shared" si="3"/>
        <v>2.69</v>
      </c>
      <c r="J81" s="20" t="s">
        <v>6287</v>
      </c>
      <c r="K81" s="24">
        <f t="shared" si="4"/>
        <v>8.07</v>
      </c>
      <c r="L81" s="29">
        <f t="shared" si="5"/>
        <v>40.35</v>
      </c>
      <c r="M81" s="20"/>
      <c r="N81" s="20"/>
    </row>
    <row r="82" spans="1:14">
      <c r="A82" s="20">
        <v>77</v>
      </c>
      <c r="B82" s="21" t="s">
        <v>6505</v>
      </c>
      <c r="C82" s="21" t="s">
        <v>18</v>
      </c>
      <c r="D82" s="21" t="s">
        <v>6506</v>
      </c>
      <c r="E82" s="22" t="s">
        <v>6507</v>
      </c>
      <c r="F82" s="22"/>
      <c r="G82" s="21">
        <v>3</v>
      </c>
      <c r="H82" s="24"/>
      <c r="I82" s="24">
        <f t="shared" si="3"/>
        <v>3</v>
      </c>
      <c r="J82" s="20" t="s">
        <v>6287</v>
      </c>
      <c r="K82" s="24">
        <f t="shared" si="4"/>
        <v>9</v>
      </c>
      <c r="L82" s="29">
        <f t="shared" si="5"/>
        <v>45</v>
      </c>
      <c r="M82" s="20"/>
      <c r="N82" s="20"/>
    </row>
    <row r="83" spans="1:14">
      <c r="A83" s="20">
        <v>78</v>
      </c>
      <c r="B83" s="21" t="s">
        <v>6508</v>
      </c>
      <c r="C83" s="21" t="s">
        <v>18</v>
      </c>
      <c r="D83" s="21" t="s">
        <v>6509</v>
      </c>
      <c r="E83" s="22" t="s">
        <v>6510</v>
      </c>
      <c r="F83" s="22"/>
      <c r="G83" s="21">
        <v>1.26</v>
      </c>
      <c r="H83" s="24"/>
      <c r="I83" s="24">
        <f t="shared" si="3"/>
        <v>1.26</v>
      </c>
      <c r="J83" s="20" t="s">
        <v>6287</v>
      </c>
      <c r="K83" s="24">
        <f t="shared" si="4"/>
        <v>3.78</v>
      </c>
      <c r="L83" s="29">
        <f t="shared" si="5"/>
        <v>18.9</v>
      </c>
      <c r="M83" s="20"/>
      <c r="N83" s="20"/>
    </row>
    <row r="84" spans="1:14">
      <c r="A84" s="20">
        <v>79</v>
      </c>
      <c r="B84" s="21" t="s">
        <v>6511</v>
      </c>
      <c r="C84" s="21" t="s">
        <v>18</v>
      </c>
      <c r="D84" s="21" t="s">
        <v>6512</v>
      </c>
      <c r="E84" s="22" t="s">
        <v>6513</v>
      </c>
      <c r="F84" s="22"/>
      <c r="G84" s="21">
        <v>1.82</v>
      </c>
      <c r="H84" s="24"/>
      <c r="I84" s="24">
        <f t="shared" si="3"/>
        <v>1.82</v>
      </c>
      <c r="J84" s="20" t="s">
        <v>6287</v>
      </c>
      <c r="K84" s="24">
        <f t="shared" si="4"/>
        <v>5.46</v>
      </c>
      <c r="L84" s="29">
        <f t="shared" si="5"/>
        <v>27.3</v>
      </c>
      <c r="M84" s="20"/>
      <c r="N84" s="20"/>
    </row>
    <row r="85" spans="1:14">
      <c r="A85" s="20">
        <v>80</v>
      </c>
      <c r="B85" s="21" t="s">
        <v>6514</v>
      </c>
      <c r="C85" s="21" t="s">
        <v>18</v>
      </c>
      <c r="D85" s="21" t="s">
        <v>6515</v>
      </c>
      <c r="E85" s="22" t="s">
        <v>6516</v>
      </c>
      <c r="F85" s="22"/>
      <c r="G85" s="21">
        <v>3.95</v>
      </c>
      <c r="H85" s="24"/>
      <c r="I85" s="24">
        <f t="shared" si="3"/>
        <v>3.95</v>
      </c>
      <c r="J85" s="20" t="s">
        <v>6287</v>
      </c>
      <c r="K85" s="24">
        <f t="shared" si="4"/>
        <v>11.85</v>
      </c>
      <c r="L85" s="29">
        <f t="shared" si="5"/>
        <v>59.25</v>
      </c>
      <c r="M85" s="20"/>
      <c r="N85" s="20"/>
    </row>
    <row r="86" spans="1:14">
      <c r="A86" s="20">
        <v>81</v>
      </c>
      <c r="B86" s="21" t="s">
        <v>6517</v>
      </c>
      <c r="C86" s="21" t="s">
        <v>18</v>
      </c>
      <c r="D86" s="21" t="s">
        <v>6518</v>
      </c>
      <c r="E86" s="22" t="s">
        <v>6519</v>
      </c>
      <c r="F86" s="22"/>
      <c r="G86" s="21">
        <v>2.33</v>
      </c>
      <c r="H86" s="24"/>
      <c r="I86" s="24">
        <f t="shared" si="3"/>
        <v>2.33</v>
      </c>
      <c r="J86" s="20" t="s">
        <v>6287</v>
      </c>
      <c r="K86" s="24">
        <f t="shared" si="4"/>
        <v>6.99</v>
      </c>
      <c r="L86" s="29">
        <f t="shared" si="5"/>
        <v>34.95</v>
      </c>
      <c r="M86" s="20"/>
      <c r="N86" s="20"/>
    </row>
    <row r="87" spans="1:14">
      <c r="A87" s="20">
        <v>82</v>
      </c>
      <c r="B87" s="21" t="s">
        <v>6520</v>
      </c>
      <c r="C87" s="21" t="s">
        <v>18</v>
      </c>
      <c r="D87" s="21" t="s">
        <v>6521</v>
      </c>
      <c r="E87" s="22" t="s">
        <v>6522</v>
      </c>
      <c r="F87" s="22"/>
      <c r="G87" s="21">
        <v>1.74</v>
      </c>
      <c r="H87" s="24"/>
      <c r="I87" s="24">
        <f t="shared" si="3"/>
        <v>1.74</v>
      </c>
      <c r="J87" s="20" t="s">
        <v>6287</v>
      </c>
      <c r="K87" s="24">
        <f t="shared" si="4"/>
        <v>5.22</v>
      </c>
      <c r="L87" s="29">
        <f t="shared" si="5"/>
        <v>26.1</v>
      </c>
      <c r="M87" s="20"/>
      <c r="N87" s="20"/>
    </row>
    <row r="88" spans="1:14">
      <c r="A88" s="20">
        <v>83</v>
      </c>
      <c r="B88" s="21" t="s">
        <v>6523</v>
      </c>
      <c r="C88" s="21" t="s">
        <v>18</v>
      </c>
      <c r="D88" s="21" t="s">
        <v>6524</v>
      </c>
      <c r="E88" s="22" t="s">
        <v>6525</v>
      </c>
      <c r="F88" s="22"/>
      <c r="G88" s="21">
        <v>4.11</v>
      </c>
      <c r="H88" s="24"/>
      <c r="I88" s="24">
        <f t="shared" si="3"/>
        <v>4.11</v>
      </c>
      <c r="J88" s="20" t="s">
        <v>6287</v>
      </c>
      <c r="K88" s="24">
        <f t="shared" si="4"/>
        <v>12.33</v>
      </c>
      <c r="L88" s="29">
        <f t="shared" si="5"/>
        <v>61.65</v>
      </c>
      <c r="M88" s="20"/>
      <c r="N88" s="20"/>
    </row>
    <row r="89" spans="1:14">
      <c r="A89" s="20">
        <v>84</v>
      </c>
      <c r="B89" s="21" t="s">
        <v>6526</v>
      </c>
      <c r="C89" s="21" t="s">
        <v>18</v>
      </c>
      <c r="D89" s="21" t="s">
        <v>6527</v>
      </c>
      <c r="E89" s="22" t="s">
        <v>6528</v>
      </c>
      <c r="F89" s="22"/>
      <c r="G89" s="21">
        <v>3.08</v>
      </c>
      <c r="H89" s="24"/>
      <c r="I89" s="24">
        <f t="shared" si="3"/>
        <v>3.08</v>
      </c>
      <c r="J89" s="20" t="s">
        <v>6287</v>
      </c>
      <c r="K89" s="24">
        <f t="shared" si="4"/>
        <v>9.24</v>
      </c>
      <c r="L89" s="29">
        <f t="shared" si="5"/>
        <v>46.2</v>
      </c>
      <c r="M89" s="20"/>
      <c r="N89" s="20"/>
    </row>
    <row r="90" spans="1:14">
      <c r="A90" s="20">
        <v>85</v>
      </c>
      <c r="B90" s="21" t="s">
        <v>6529</v>
      </c>
      <c r="C90" s="21" t="s">
        <v>18</v>
      </c>
      <c r="D90" s="21" t="s">
        <v>6530</v>
      </c>
      <c r="E90" s="22" t="s">
        <v>6531</v>
      </c>
      <c r="F90" s="22"/>
      <c r="G90" s="21">
        <v>2.53</v>
      </c>
      <c r="H90" s="24"/>
      <c r="I90" s="24">
        <f t="shared" si="3"/>
        <v>2.53</v>
      </c>
      <c r="J90" s="20" t="s">
        <v>6287</v>
      </c>
      <c r="K90" s="24">
        <f t="shared" si="4"/>
        <v>7.59</v>
      </c>
      <c r="L90" s="29">
        <f t="shared" si="5"/>
        <v>37.95</v>
      </c>
      <c r="M90" s="20"/>
      <c r="N90" s="20"/>
    </row>
    <row r="91" spans="1:14">
      <c r="A91" s="20">
        <v>86</v>
      </c>
      <c r="B91" s="21" t="s">
        <v>6532</v>
      </c>
      <c r="C91" s="21" t="s">
        <v>18</v>
      </c>
      <c r="D91" s="21" t="s">
        <v>6533</v>
      </c>
      <c r="E91" s="22" t="s">
        <v>6534</v>
      </c>
      <c r="F91" s="22"/>
      <c r="G91" s="21">
        <v>2.13</v>
      </c>
      <c r="H91" s="24"/>
      <c r="I91" s="24">
        <f t="shared" si="3"/>
        <v>2.13</v>
      </c>
      <c r="J91" s="20" t="s">
        <v>6287</v>
      </c>
      <c r="K91" s="24">
        <f t="shared" si="4"/>
        <v>6.39</v>
      </c>
      <c r="L91" s="29">
        <f t="shared" si="5"/>
        <v>31.95</v>
      </c>
      <c r="M91" s="20"/>
      <c r="N91" s="20"/>
    </row>
    <row r="92" spans="1:14">
      <c r="A92" s="20">
        <v>87</v>
      </c>
      <c r="B92" s="21" t="s">
        <v>6535</v>
      </c>
      <c r="C92" s="21" t="s">
        <v>18</v>
      </c>
      <c r="D92" s="21" t="s">
        <v>6536</v>
      </c>
      <c r="E92" s="22" t="s">
        <v>6537</v>
      </c>
      <c r="F92" s="22"/>
      <c r="G92" s="21">
        <v>2.05</v>
      </c>
      <c r="H92" s="24"/>
      <c r="I92" s="24">
        <f t="shared" si="3"/>
        <v>2.05</v>
      </c>
      <c r="J92" s="20" t="s">
        <v>6287</v>
      </c>
      <c r="K92" s="24">
        <f t="shared" si="4"/>
        <v>6.15</v>
      </c>
      <c r="L92" s="29">
        <f t="shared" si="5"/>
        <v>30.75</v>
      </c>
      <c r="M92" s="20"/>
      <c r="N92" s="20"/>
    </row>
    <row r="93" spans="1:14">
      <c r="A93" s="20">
        <v>88</v>
      </c>
      <c r="B93" s="21" t="s">
        <v>1080</v>
      </c>
      <c r="C93" s="21" t="s">
        <v>18</v>
      </c>
      <c r="D93" s="21" t="s">
        <v>6538</v>
      </c>
      <c r="E93" s="22" t="s">
        <v>6539</v>
      </c>
      <c r="F93" s="22"/>
      <c r="G93" s="21">
        <v>5.85</v>
      </c>
      <c r="H93" s="24"/>
      <c r="I93" s="24">
        <f t="shared" si="3"/>
        <v>5.85</v>
      </c>
      <c r="J93" s="20" t="s">
        <v>6287</v>
      </c>
      <c r="K93" s="24">
        <f t="shared" si="4"/>
        <v>17.55</v>
      </c>
      <c r="L93" s="29">
        <f t="shared" si="5"/>
        <v>87.75</v>
      </c>
      <c r="M93" s="20"/>
      <c r="N93" s="20"/>
    </row>
    <row r="94" spans="1:14">
      <c r="A94" s="20">
        <v>89</v>
      </c>
      <c r="B94" s="21" t="s">
        <v>6540</v>
      </c>
      <c r="C94" s="21" t="s">
        <v>18</v>
      </c>
      <c r="D94" s="21" t="s">
        <v>6541</v>
      </c>
      <c r="E94" s="22" t="s">
        <v>6542</v>
      </c>
      <c r="F94" s="22"/>
      <c r="G94" s="21">
        <v>1.74</v>
      </c>
      <c r="H94" s="24"/>
      <c r="I94" s="24">
        <f t="shared" si="3"/>
        <v>1.74</v>
      </c>
      <c r="J94" s="20" t="s">
        <v>6287</v>
      </c>
      <c r="K94" s="24">
        <f t="shared" si="4"/>
        <v>5.22</v>
      </c>
      <c r="L94" s="29">
        <f t="shared" si="5"/>
        <v>26.1</v>
      </c>
      <c r="M94" s="20"/>
      <c r="N94" s="20"/>
    </row>
    <row r="95" spans="1:14">
      <c r="A95" s="20">
        <v>90</v>
      </c>
      <c r="B95" s="21" t="s">
        <v>6543</v>
      </c>
      <c r="C95" s="21" t="s">
        <v>18</v>
      </c>
      <c r="D95" s="21" t="s">
        <v>6544</v>
      </c>
      <c r="E95" s="22" t="s">
        <v>6545</v>
      </c>
      <c r="F95" s="22"/>
      <c r="G95" s="21">
        <v>3.24</v>
      </c>
      <c r="H95" s="24"/>
      <c r="I95" s="24">
        <f t="shared" si="3"/>
        <v>3.24</v>
      </c>
      <c r="J95" s="20" t="s">
        <v>6287</v>
      </c>
      <c r="K95" s="24">
        <f t="shared" si="4"/>
        <v>9.72</v>
      </c>
      <c r="L95" s="29">
        <f t="shared" si="5"/>
        <v>48.6</v>
      </c>
      <c r="M95" s="20"/>
      <c r="N95" s="20"/>
    </row>
    <row r="96" spans="1:14">
      <c r="A96" s="20">
        <v>91</v>
      </c>
      <c r="B96" s="21" t="s">
        <v>6546</v>
      </c>
      <c r="C96" s="21" t="s">
        <v>18</v>
      </c>
      <c r="D96" s="21" t="s">
        <v>6547</v>
      </c>
      <c r="E96" s="22" t="s">
        <v>6548</v>
      </c>
      <c r="F96" s="22"/>
      <c r="G96" s="21">
        <v>2.62</v>
      </c>
      <c r="H96" s="24"/>
      <c r="I96" s="24">
        <f t="shared" si="3"/>
        <v>2.62</v>
      </c>
      <c r="J96" s="20" t="s">
        <v>6287</v>
      </c>
      <c r="K96" s="24">
        <f t="shared" si="4"/>
        <v>7.86</v>
      </c>
      <c r="L96" s="29">
        <f t="shared" si="5"/>
        <v>39.3</v>
      </c>
      <c r="M96" s="20"/>
      <c r="N96" s="20"/>
    </row>
    <row r="97" spans="1:14">
      <c r="A97" s="20">
        <v>92</v>
      </c>
      <c r="B97" s="21" t="s">
        <v>6549</v>
      </c>
      <c r="C97" s="21" t="s">
        <v>18</v>
      </c>
      <c r="D97" s="21" t="s">
        <v>6550</v>
      </c>
      <c r="E97" s="22" t="s">
        <v>6551</v>
      </c>
      <c r="F97" s="22"/>
      <c r="G97" s="21">
        <v>4.11</v>
      </c>
      <c r="H97" s="24"/>
      <c r="I97" s="24">
        <f t="shared" si="3"/>
        <v>4.11</v>
      </c>
      <c r="J97" s="20" t="s">
        <v>6287</v>
      </c>
      <c r="K97" s="24">
        <f t="shared" si="4"/>
        <v>12.33</v>
      </c>
      <c r="L97" s="29">
        <f t="shared" si="5"/>
        <v>61.65</v>
      </c>
      <c r="M97" s="20"/>
      <c r="N97" s="20"/>
    </row>
    <row r="98" spans="1:14">
      <c r="A98" s="20">
        <v>93</v>
      </c>
      <c r="B98" s="21" t="s">
        <v>6552</v>
      </c>
      <c r="C98" s="21" t="s">
        <v>18</v>
      </c>
      <c r="D98" s="21" t="s">
        <v>6553</v>
      </c>
      <c r="E98" s="22" t="s">
        <v>6554</v>
      </c>
      <c r="F98" s="22"/>
      <c r="G98" s="21">
        <v>2.05</v>
      </c>
      <c r="H98" s="24"/>
      <c r="I98" s="24">
        <f t="shared" si="3"/>
        <v>2.05</v>
      </c>
      <c r="J98" s="20" t="s">
        <v>6287</v>
      </c>
      <c r="K98" s="24">
        <f t="shared" si="4"/>
        <v>6.15</v>
      </c>
      <c r="L98" s="29">
        <f t="shared" si="5"/>
        <v>30.75</v>
      </c>
      <c r="M98" s="20"/>
      <c r="N98" s="20"/>
    </row>
    <row r="99" spans="1:14">
      <c r="A99" s="20">
        <v>94</v>
      </c>
      <c r="B99" s="21" t="s">
        <v>6555</v>
      </c>
      <c r="C99" s="21" t="s">
        <v>18</v>
      </c>
      <c r="D99" s="21" t="s">
        <v>6556</v>
      </c>
      <c r="E99" s="22" t="s">
        <v>6557</v>
      </c>
      <c r="F99" s="22"/>
      <c r="G99" s="21">
        <v>2.69</v>
      </c>
      <c r="H99" s="24"/>
      <c r="I99" s="24">
        <f t="shared" si="3"/>
        <v>2.69</v>
      </c>
      <c r="J99" s="20" t="s">
        <v>6287</v>
      </c>
      <c r="K99" s="24">
        <f t="shared" si="4"/>
        <v>8.07</v>
      </c>
      <c r="L99" s="29">
        <f t="shared" si="5"/>
        <v>40.35</v>
      </c>
      <c r="M99" s="20"/>
      <c r="N99" s="20"/>
    </row>
    <row r="100" spans="1:14">
      <c r="A100" s="20">
        <v>95</v>
      </c>
      <c r="B100" s="21" t="s">
        <v>6558</v>
      </c>
      <c r="C100" s="21" t="s">
        <v>18</v>
      </c>
      <c r="D100" s="21" t="s">
        <v>6559</v>
      </c>
      <c r="E100" s="22" t="s">
        <v>6560</v>
      </c>
      <c r="F100" s="22"/>
      <c r="G100" s="21">
        <v>1.34</v>
      </c>
      <c r="H100" s="24"/>
      <c r="I100" s="24">
        <f t="shared" si="3"/>
        <v>1.34</v>
      </c>
      <c r="J100" s="20" t="s">
        <v>6287</v>
      </c>
      <c r="K100" s="24">
        <f t="shared" si="4"/>
        <v>4.02</v>
      </c>
      <c r="L100" s="29">
        <f t="shared" si="5"/>
        <v>20.1</v>
      </c>
      <c r="M100" s="20"/>
      <c r="N100" s="20"/>
    </row>
    <row r="101" spans="1:14">
      <c r="A101" s="20">
        <v>96</v>
      </c>
      <c r="B101" s="21" t="s">
        <v>6561</v>
      </c>
      <c r="C101" s="21" t="s">
        <v>18</v>
      </c>
      <c r="D101" s="21" t="s">
        <v>6562</v>
      </c>
      <c r="E101" s="22" t="s">
        <v>6563</v>
      </c>
      <c r="F101" s="22"/>
      <c r="G101" s="21">
        <v>1.34</v>
      </c>
      <c r="H101" s="24"/>
      <c r="I101" s="24">
        <f t="shared" si="3"/>
        <v>1.34</v>
      </c>
      <c r="J101" s="20" t="s">
        <v>6287</v>
      </c>
      <c r="K101" s="24">
        <f t="shared" si="4"/>
        <v>4.02</v>
      </c>
      <c r="L101" s="29">
        <f t="shared" si="5"/>
        <v>20.1</v>
      </c>
      <c r="M101" s="20"/>
      <c r="N101" s="20"/>
    </row>
    <row r="102" spans="1:14">
      <c r="A102" s="20">
        <v>97</v>
      </c>
      <c r="B102" s="21" t="s">
        <v>6564</v>
      </c>
      <c r="C102" s="21" t="s">
        <v>18</v>
      </c>
      <c r="D102" s="21" t="s">
        <v>6565</v>
      </c>
      <c r="E102" s="22" t="s">
        <v>6566</v>
      </c>
      <c r="F102" s="22"/>
      <c r="G102" s="21">
        <v>1.34</v>
      </c>
      <c r="H102" s="24"/>
      <c r="I102" s="24">
        <f t="shared" si="3"/>
        <v>1.34</v>
      </c>
      <c r="J102" s="20" t="s">
        <v>6287</v>
      </c>
      <c r="K102" s="24">
        <f t="shared" si="4"/>
        <v>4.02</v>
      </c>
      <c r="L102" s="29">
        <f t="shared" si="5"/>
        <v>20.1</v>
      </c>
      <c r="M102" s="20"/>
      <c r="N102" s="20"/>
    </row>
    <row r="103" spans="1:14">
      <c r="A103" s="20">
        <v>98</v>
      </c>
      <c r="B103" s="21" t="s">
        <v>6567</v>
      </c>
      <c r="C103" s="21" t="s">
        <v>18</v>
      </c>
      <c r="D103" s="21" t="s">
        <v>6568</v>
      </c>
      <c r="E103" s="22" t="s">
        <v>6569</v>
      </c>
      <c r="F103" s="22"/>
      <c r="G103" s="21">
        <v>1.34</v>
      </c>
      <c r="H103" s="24"/>
      <c r="I103" s="24">
        <f t="shared" si="3"/>
        <v>1.34</v>
      </c>
      <c r="J103" s="20" t="s">
        <v>6287</v>
      </c>
      <c r="K103" s="24">
        <f t="shared" si="4"/>
        <v>4.02</v>
      </c>
      <c r="L103" s="29">
        <f t="shared" si="5"/>
        <v>20.1</v>
      </c>
      <c r="M103" s="20"/>
      <c r="N103" s="20"/>
    </row>
    <row r="104" spans="1:14">
      <c r="A104" s="20">
        <v>99</v>
      </c>
      <c r="B104" s="21" t="s">
        <v>6570</v>
      </c>
      <c r="C104" s="21" t="s">
        <v>18</v>
      </c>
      <c r="D104" s="21" t="s">
        <v>6571</v>
      </c>
      <c r="E104" s="22" t="s">
        <v>6572</v>
      </c>
      <c r="F104" s="22"/>
      <c r="G104" s="21">
        <v>3.63</v>
      </c>
      <c r="H104" s="24"/>
      <c r="I104" s="24">
        <f t="shared" si="3"/>
        <v>3.63</v>
      </c>
      <c r="J104" s="20" t="s">
        <v>6287</v>
      </c>
      <c r="K104" s="24">
        <f t="shared" si="4"/>
        <v>10.89</v>
      </c>
      <c r="L104" s="29">
        <f t="shared" si="5"/>
        <v>54.45</v>
      </c>
      <c r="M104" s="20"/>
      <c r="N104" s="20"/>
    </row>
    <row r="105" spans="1:14">
      <c r="A105" s="20">
        <v>100</v>
      </c>
      <c r="B105" s="21" t="s">
        <v>6573</v>
      </c>
      <c r="C105" s="21" t="s">
        <v>18</v>
      </c>
      <c r="D105" s="21" t="s">
        <v>6574</v>
      </c>
      <c r="E105" s="22" t="s">
        <v>6575</v>
      </c>
      <c r="F105" s="22"/>
      <c r="G105" s="21">
        <v>1.03</v>
      </c>
      <c r="H105" s="24"/>
      <c r="I105" s="24">
        <f t="shared" si="3"/>
        <v>1.03</v>
      </c>
      <c r="J105" s="20" t="s">
        <v>6287</v>
      </c>
      <c r="K105" s="24">
        <f t="shared" si="4"/>
        <v>3.09</v>
      </c>
      <c r="L105" s="29">
        <f t="shared" si="5"/>
        <v>15.45</v>
      </c>
      <c r="M105" s="20"/>
      <c r="N105" s="20"/>
    </row>
    <row r="106" spans="1:14">
      <c r="A106" s="20">
        <v>101</v>
      </c>
      <c r="B106" s="21" t="s">
        <v>6576</v>
      </c>
      <c r="C106" s="21" t="s">
        <v>18</v>
      </c>
      <c r="D106" s="21" t="s">
        <v>6577</v>
      </c>
      <c r="E106" s="22" t="s">
        <v>6578</v>
      </c>
      <c r="F106" s="22"/>
      <c r="G106" s="21">
        <v>2.33</v>
      </c>
      <c r="H106" s="24"/>
      <c r="I106" s="24">
        <f t="shared" si="3"/>
        <v>2.33</v>
      </c>
      <c r="J106" s="20" t="s">
        <v>6287</v>
      </c>
      <c r="K106" s="24">
        <f t="shared" si="4"/>
        <v>6.99</v>
      </c>
      <c r="L106" s="29">
        <f t="shared" si="5"/>
        <v>34.95</v>
      </c>
      <c r="M106" s="20"/>
      <c r="N106" s="20"/>
    </row>
    <row r="107" spans="1:14">
      <c r="A107" s="20">
        <v>102</v>
      </c>
      <c r="B107" s="21" t="s">
        <v>6579</v>
      </c>
      <c r="C107" s="21" t="s">
        <v>18</v>
      </c>
      <c r="D107" s="21" t="s">
        <v>6580</v>
      </c>
      <c r="E107" s="22" t="s">
        <v>6581</v>
      </c>
      <c r="F107" s="22"/>
      <c r="G107" s="21">
        <v>0.95</v>
      </c>
      <c r="H107" s="24"/>
      <c r="I107" s="24">
        <f t="shared" si="3"/>
        <v>0.95</v>
      </c>
      <c r="J107" s="20" t="s">
        <v>6287</v>
      </c>
      <c r="K107" s="24">
        <f t="shared" si="4"/>
        <v>2.85</v>
      </c>
      <c r="L107" s="29">
        <f t="shared" si="5"/>
        <v>14.25</v>
      </c>
      <c r="M107" s="20"/>
      <c r="N107" s="20"/>
    </row>
    <row r="108" spans="1:14">
      <c r="A108" s="20">
        <v>103</v>
      </c>
      <c r="B108" s="21" t="s">
        <v>6582</v>
      </c>
      <c r="C108" s="21" t="s">
        <v>18</v>
      </c>
      <c r="D108" s="21" t="s">
        <v>6583</v>
      </c>
      <c r="E108" s="22" t="s">
        <v>6584</v>
      </c>
      <c r="F108" s="22"/>
      <c r="G108" s="21">
        <v>1.42</v>
      </c>
      <c r="H108" s="24"/>
      <c r="I108" s="24">
        <f t="shared" si="3"/>
        <v>1.42</v>
      </c>
      <c r="J108" s="20" t="s">
        <v>6287</v>
      </c>
      <c r="K108" s="24">
        <f t="shared" si="4"/>
        <v>4.26</v>
      </c>
      <c r="L108" s="29">
        <f t="shared" si="5"/>
        <v>21.3</v>
      </c>
      <c r="M108" s="20"/>
      <c r="N108" s="20"/>
    </row>
    <row r="109" spans="1:14">
      <c r="A109" s="20">
        <v>104</v>
      </c>
      <c r="B109" s="21" t="s">
        <v>6585</v>
      </c>
      <c r="C109" s="21" t="s">
        <v>18</v>
      </c>
      <c r="D109" s="21" t="s">
        <v>6586</v>
      </c>
      <c r="E109" s="22" t="s">
        <v>6587</v>
      </c>
      <c r="F109" s="22"/>
      <c r="G109" s="21">
        <v>2.94</v>
      </c>
      <c r="H109" s="24"/>
      <c r="I109" s="24">
        <f t="shared" ref="I109:I159" si="6">G109</f>
        <v>2.94</v>
      </c>
      <c r="J109" s="20" t="s">
        <v>6287</v>
      </c>
      <c r="K109" s="24">
        <f t="shared" si="4"/>
        <v>8.82</v>
      </c>
      <c r="L109" s="29">
        <f t="shared" si="5"/>
        <v>44.1</v>
      </c>
      <c r="M109" s="20"/>
      <c r="N109" s="20"/>
    </row>
    <row r="110" spans="1:14">
      <c r="A110" s="20">
        <v>105</v>
      </c>
      <c r="B110" s="21" t="s">
        <v>6588</v>
      </c>
      <c r="C110" s="21" t="s">
        <v>18</v>
      </c>
      <c r="D110" s="21" t="s">
        <v>6589</v>
      </c>
      <c r="E110" s="22" t="s">
        <v>6590</v>
      </c>
      <c r="F110" s="22"/>
      <c r="G110" s="21">
        <v>0.69</v>
      </c>
      <c r="H110" s="24"/>
      <c r="I110" s="24">
        <f t="shared" si="6"/>
        <v>0.69</v>
      </c>
      <c r="J110" s="20" t="s">
        <v>6287</v>
      </c>
      <c r="K110" s="24">
        <f t="shared" si="4"/>
        <v>2.07</v>
      </c>
      <c r="L110" s="29">
        <f t="shared" si="5"/>
        <v>10.35</v>
      </c>
      <c r="M110" s="20"/>
      <c r="N110" s="20"/>
    </row>
    <row r="111" spans="1:14">
      <c r="A111" s="20">
        <v>106</v>
      </c>
      <c r="B111" s="21" t="s">
        <v>6591</v>
      </c>
      <c r="C111" s="21" t="s">
        <v>18</v>
      </c>
      <c r="D111" s="21" t="s">
        <v>6592</v>
      </c>
      <c r="E111" s="22" t="s">
        <v>6593</v>
      </c>
      <c r="F111" s="22"/>
      <c r="G111" s="21">
        <v>0.44</v>
      </c>
      <c r="H111" s="24"/>
      <c r="I111" s="24">
        <f t="shared" si="6"/>
        <v>0.44</v>
      </c>
      <c r="J111" s="20" t="s">
        <v>6287</v>
      </c>
      <c r="K111" s="24">
        <f t="shared" si="4"/>
        <v>1.32</v>
      </c>
      <c r="L111" s="29">
        <f t="shared" si="5"/>
        <v>6.6</v>
      </c>
      <c r="M111" s="20"/>
      <c r="N111" s="20"/>
    </row>
    <row r="112" spans="1:14">
      <c r="A112" s="20">
        <v>107</v>
      </c>
      <c r="B112" s="21" t="s">
        <v>6594</v>
      </c>
      <c r="C112" s="21" t="s">
        <v>18</v>
      </c>
      <c r="D112" s="21" t="s">
        <v>6595</v>
      </c>
      <c r="E112" s="22" t="s">
        <v>6596</v>
      </c>
      <c r="F112" s="22"/>
      <c r="G112" s="21">
        <v>2.74</v>
      </c>
      <c r="H112" s="24"/>
      <c r="I112" s="24">
        <f t="shared" si="6"/>
        <v>2.74</v>
      </c>
      <c r="J112" s="20" t="s">
        <v>6287</v>
      </c>
      <c r="K112" s="24">
        <f t="shared" si="4"/>
        <v>8.22</v>
      </c>
      <c r="L112" s="29">
        <f t="shared" si="5"/>
        <v>41.1</v>
      </c>
      <c r="M112" s="20"/>
      <c r="N112" s="20"/>
    </row>
    <row r="113" spans="1:14">
      <c r="A113" s="20">
        <v>108</v>
      </c>
      <c r="B113" s="21" t="s">
        <v>6597</v>
      </c>
      <c r="C113" s="21" t="s">
        <v>18</v>
      </c>
      <c r="D113" s="21" t="s">
        <v>6598</v>
      </c>
      <c r="E113" s="22" t="s">
        <v>6599</v>
      </c>
      <c r="F113" s="22"/>
      <c r="G113" s="21">
        <v>1.39</v>
      </c>
      <c r="H113" s="24"/>
      <c r="I113" s="24">
        <f t="shared" si="6"/>
        <v>1.39</v>
      </c>
      <c r="J113" s="20" t="s">
        <v>6287</v>
      </c>
      <c r="K113" s="24">
        <f t="shared" si="4"/>
        <v>4.17</v>
      </c>
      <c r="L113" s="29">
        <f t="shared" si="5"/>
        <v>20.85</v>
      </c>
      <c r="M113" s="20"/>
      <c r="N113" s="20"/>
    </row>
    <row r="114" spans="1:14">
      <c r="A114" s="20">
        <v>109</v>
      </c>
      <c r="B114" s="21" t="s">
        <v>6600</v>
      </c>
      <c r="C114" s="21" t="s">
        <v>18</v>
      </c>
      <c r="D114" s="21" t="s">
        <v>6601</v>
      </c>
      <c r="E114" s="22" t="s">
        <v>6602</v>
      </c>
      <c r="F114" s="22"/>
      <c r="G114" s="21">
        <v>1.49</v>
      </c>
      <c r="H114" s="24"/>
      <c r="I114" s="24">
        <f t="shared" si="6"/>
        <v>1.49</v>
      </c>
      <c r="J114" s="20" t="s">
        <v>6287</v>
      </c>
      <c r="K114" s="24">
        <f t="shared" si="4"/>
        <v>4.47</v>
      </c>
      <c r="L114" s="29">
        <f t="shared" si="5"/>
        <v>22.35</v>
      </c>
      <c r="M114" s="20"/>
      <c r="N114" s="20"/>
    </row>
    <row r="115" spans="1:14">
      <c r="A115" s="20">
        <v>110</v>
      </c>
      <c r="B115" s="21" t="s">
        <v>6603</v>
      </c>
      <c r="C115" s="21" t="s">
        <v>18</v>
      </c>
      <c r="D115" s="21" t="s">
        <v>6604</v>
      </c>
      <c r="E115" s="22" t="s">
        <v>6605</v>
      </c>
      <c r="F115" s="22"/>
      <c r="G115" s="21">
        <v>1.3</v>
      </c>
      <c r="H115" s="24"/>
      <c r="I115" s="24">
        <f t="shared" si="6"/>
        <v>1.3</v>
      </c>
      <c r="J115" s="20" t="s">
        <v>6287</v>
      </c>
      <c r="K115" s="24">
        <f t="shared" si="4"/>
        <v>3.9</v>
      </c>
      <c r="L115" s="29">
        <f t="shared" si="5"/>
        <v>19.5</v>
      </c>
      <c r="M115" s="20"/>
      <c r="N115" s="20"/>
    </row>
    <row r="116" spans="1:14">
      <c r="A116" s="20">
        <v>111</v>
      </c>
      <c r="B116" s="21" t="s">
        <v>6606</v>
      </c>
      <c r="C116" s="21" t="s">
        <v>18</v>
      </c>
      <c r="D116" s="21" t="s">
        <v>6607</v>
      </c>
      <c r="E116" s="22" t="s">
        <v>6608</v>
      </c>
      <c r="F116" s="22"/>
      <c r="G116" s="21">
        <v>1.9</v>
      </c>
      <c r="H116" s="24"/>
      <c r="I116" s="24">
        <f t="shared" si="6"/>
        <v>1.9</v>
      </c>
      <c r="J116" s="20" t="s">
        <v>6287</v>
      </c>
      <c r="K116" s="24">
        <f t="shared" si="4"/>
        <v>5.7</v>
      </c>
      <c r="L116" s="29">
        <f t="shared" si="5"/>
        <v>28.5</v>
      </c>
      <c r="M116" s="20"/>
      <c r="N116" s="20"/>
    </row>
    <row r="117" spans="1:14">
      <c r="A117" s="20">
        <v>112</v>
      </c>
      <c r="B117" s="21" t="s">
        <v>6609</v>
      </c>
      <c r="C117" s="21" t="s">
        <v>18</v>
      </c>
      <c r="D117" s="21" t="s">
        <v>6610</v>
      </c>
      <c r="E117" s="22" t="s">
        <v>6611</v>
      </c>
      <c r="F117" s="22"/>
      <c r="G117" s="21">
        <v>2.65</v>
      </c>
      <c r="H117" s="24"/>
      <c r="I117" s="24">
        <f t="shared" si="6"/>
        <v>2.65</v>
      </c>
      <c r="J117" s="20" t="s">
        <v>6287</v>
      </c>
      <c r="K117" s="24">
        <f t="shared" si="4"/>
        <v>7.95</v>
      </c>
      <c r="L117" s="29">
        <f t="shared" si="5"/>
        <v>39.75</v>
      </c>
      <c r="M117" s="20"/>
      <c r="N117" s="20"/>
    </row>
    <row r="118" spans="1:14">
      <c r="A118" s="20">
        <v>113</v>
      </c>
      <c r="B118" s="21" t="s">
        <v>6612</v>
      </c>
      <c r="C118" s="21" t="s">
        <v>18</v>
      </c>
      <c r="D118" s="21" t="s">
        <v>6613</v>
      </c>
      <c r="E118" s="22" t="s">
        <v>6614</v>
      </c>
      <c r="F118" s="22"/>
      <c r="G118" s="21">
        <v>1.26</v>
      </c>
      <c r="H118" s="24"/>
      <c r="I118" s="24">
        <f t="shared" si="6"/>
        <v>1.26</v>
      </c>
      <c r="J118" s="20" t="s">
        <v>6287</v>
      </c>
      <c r="K118" s="24">
        <f t="shared" si="4"/>
        <v>3.78</v>
      </c>
      <c r="L118" s="29">
        <f t="shared" si="5"/>
        <v>18.9</v>
      </c>
      <c r="M118" s="20"/>
      <c r="N118" s="20"/>
    </row>
    <row r="119" spans="1:14">
      <c r="A119" s="20">
        <v>114</v>
      </c>
      <c r="B119" s="21" t="s">
        <v>6615</v>
      </c>
      <c r="C119" s="21" t="s">
        <v>18</v>
      </c>
      <c r="D119" s="21" t="s">
        <v>6616</v>
      </c>
      <c r="E119" s="22" t="s">
        <v>6617</v>
      </c>
      <c r="F119" s="22"/>
      <c r="G119" s="21">
        <v>1.34</v>
      </c>
      <c r="H119" s="24"/>
      <c r="I119" s="24">
        <f t="shared" si="6"/>
        <v>1.34</v>
      </c>
      <c r="J119" s="20" t="s">
        <v>6287</v>
      </c>
      <c r="K119" s="24">
        <f t="shared" si="4"/>
        <v>4.02</v>
      </c>
      <c r="L119" s="29">
        <f t="shared" si="5"/>
        <v>20.1</v>
      </c>
      <c r="M119" s="20"/>
      <c r="N119" s="20"/>
    </row>
    <row r="120" spans="1:14">
      <c r="A120" s="20">
        <v>115</v>
      </c>
      <c r="B120" s="21" t="s">
        <v>6618</v>
      </c>
      <c r="C120" s="21" t="s">
        <v>18</v>
      </c>
      <c r="D120" s="21" t="s">
        <v>6619</v>
      </c>
      <c r="E120" s="22" t="s">
        <v>6620</v>
      </c>
      <c r="F120" s="22"/>
      <c r="G120" s="21">
        <v>1.19</v>
      </c>
      <c r="H120" s="24"/>
      <c r="I120" s="24">
        <f t="shared" si="6"/>
        <v>1.19</v>
      </c>
      <c r="J120" s="20" t="s">
        <v>6287</v>
      </c>
      <c r="K120" s="24">
        <f t="shared" si="4"/>
        <v>3.57</v>
      </c>
      <c r="L120" s="29">
        <f t="shared" si="5"/>
        <v>17.85</v>
      </c>
      <c r="M120" s="20"/>
      <c r="N120" s="20"/>
    </row>
    <row r="121" spans="1:14">
      <c r="A121" s="20">
        <v>116</v>
      </c>
      <c r="B121" s="21" t="s">
        <v>6621</v>
      </c>
      <c r="C121" s="21" t="s">
        <v>18</v>
      </c>
      <c r="D121" s="21" t="s">
        <v>6622</v>
      </c>
      <c r="E121" s="22" t="s">
        <v>6623</v>
      </c>
      <c r="F121" s="22"/>
      <c r="G121" s="21">
        <v>0.76</v>
      </c>
      <c r="H121" s="24"/>
      <c r="I121" s="24">
        <f t="shared" si="6"/>
        <v>0.76</v>
      </c>
      <c r="J121" s="20" t="s">
        <v>6287</v>
      </c>
      <c r="K121" s="24">
        <f t="shared" si="4"/>
        <v>2.28</v>
      </c>
      <c r="L121" s="29">
        <f t="shared" si="5"/>
        <v>11.4</v>
      </c>
      <c r="M121" s="20"/>
      <c r="N121" s="20"/>
    </row>
    <row r="122" spans="1:14">
      <c r="A122" s="20">
        <v>117</v>
      </c>
      <c r="B122" s="21" t="s">
        <v>6624</v>
      </c>
      <c r="C122" s="21" t="s">
        <v>18</v>
      </c>
      <c r="D122" s="21" t="s">
        <v>6625</v>
      </c>
      <c r="E122" s="22" t="s">
        <v>6626</v>
      </c>
      <c r="F122" s="22"/>
      <c r="G122" s="21">
        <v>1.35</v>
      </c>
      <c r="H122" s="24"/>
      <c r="I122" s="24">
        <f t="shared" si="6"/>
        <v>1.35</v>
      </c>
      <c r="J122" s="20" t="s">
        <v>6287</v>
      </c>
      <c r="K122" s="24">
        <f t="shared" si="4"/>
        <v>4.05</v>
      </c>
      <c r="L122" s="29">
        <f t="shared" si="5"/>
        <v>20.25</v>
      </c>
      <c r="M122" s="20"/>
      <c r="N122" s="20"/>
    </row>
    <row r="123" spans="1:14">
      <c r="A123" s="20">
        <v>118</v>
      </c>
      <c r="B123" s="21" t="s">
        <v>6321</v>
      </c>
      <c r="C123" s="21" t="s">
        <v>18</v>
      </c>
      <c r="D123" s="21" t="s">
        <v>6627</v>
      </c>
      <c r="E123" s="22" t="s">
        <v>6628</v>
      </c>
      <c r="F123" s="22"/>
      <c r="G123" s="21">
        <v>1.13</v>
      </c>
      <c r="H123" s="24"/>
      <c r="I123" s="24">
        <f t="shared" si="6"/>
        <v>1.13</v>
      </c>
      <c r="J123" s="20" t="s">
        <v>6287</v>
      </c>
      <c r="K123" s="24">
        <f t="shared" si="4"/>
        <v>3.39</v>
      </c>
      <c r="L123" s="29">
        <f t="shared" si="5"/>
        <v>16.95</v>
      </c>
      <c r="M123" s="20"/>
      <c r="N123" s="20"/>
    </row>
    <row r="124" spans="1:14">
      <c r="A124" s="20">
        <v>119</v>
      </c>
      <c r="B124" s="21" t="s">
        <v>6629</v>
      </c>
      <c r="C124" s="21" t="s">
        <v>18</v>
      </c>
      <c r="D124" s="21" t="s">
        <v>6630</v>
      </c>
      <c r="E124" s="22" t="s">
        <v>6631</v>
      </c>
      <c r="F124" s="22"/>
      <c r="G124" s="21">
        <v>1.13</v>
      </c>
      <c r="H124" s="24"/>
      <c r="I124" s="24">
        <f t="shared" si="6"/>
        <v>1.13</v>
      </c>
      <c r="J124" s="20" t="s">
        <v>6287</v>
      </c>
      <c r="K124" s="24">
        <f t="shared" si="4"/>
        <v>3.39</v>
      </c>
      <c r="L124" s="29">
        <f t="shared" si="5"/>
        <v>16.95</v>
      </c>
      <c r="M124" s="20"/>
      <c r="N124" s="20"/>
    </row>
    <row r="125" spans="1:14">
      <c r="A125" s="20">
        <v>120</v>
      </c>
      <c r="B125" s="21" t="s">
        <v>6632</v>
      </c>
      <c r="C125" s="21" t="s">
        <v>18</v>
      </c>
      <c r="D125" s="21" t="s">
        <v>6633</v>
      </c>
      <c r="E125" s="22" t="s">
        <v>6634</v>
      </c>
      <c r="F125" s="22"/>
      <c r="G125" s="21">
        <v>1.03</v>
      </c>
      <c r="H125" s="24"/>
      <c r="I125" s="24">
        <f t="shared" si="6"/>
        <v>1.03</v>
      </c>
      <c r="J125" s="20" t="s">
        <v>6287</v>
      </c>
      <c r="K125" s="24">
        <f t="shared" si="4"/>
        <v>3.09</v>
      </c>
      <c r="L125" s="29">
        <f t="shared" si="5"/>
        <v>15.45</v>
      </c>
      <c r="M125" s="20"/>
      <c r="N125" s="20"/>
    </row>
    <row r="126" spans="1:14">
      <c r="A126" s="20">
        <v>121</v>
      </c>
      <c r="B126" s="21" t="s">
        <v>6635</v>
      </c>
      <c r="C126" s="21" t="s">
        <v>18</v>
      </c>
      <c r="D126" s="21" t="s">
        <v>6636</v>
      </c>
      <c r="E126" s="22" t="s">
        <v>6637</v>
      </c>
      <c r="F126" s="22"/>
      <c r="G126" s="21">
        <v>1.34</v>
      </c>
      <c r="H126" s="24"/>
      <c r="I126" s="24">
        <f t="shared" si="6"/>
        <v>1.34</v>
      </c>
      <c r="J126" s="20" t="s">
        <v>6287</v>
      </c>
      <c r="K126" s="24">
        <f t="shared" si="4"/>
        <v>4.02</v>
      </c>
      <c r="L126" s="29">
        <f t="shared" si="5"/>
        <v>20.1</v>
      </c>
      <c r="M126" s="20"/>
      <c r="N126" s="20"/>
    </row>
    <row r="127" spans="1:14">
      <c r="A127" s="20">
        <v>122</v>
      </c>
      <c r="B127" s="21" t="s">
        <v>6638</v>
      </c>
      <c r="C127" s="21" t="s">
        <v>18</v>
      </c>
      <c r="D127" s="21" t="s">
        <v>6639</v>
      </c>
      <c r="E127" s="22" t="s">
        <v>6640</v>
      </c>
      <c r="F127" s="22"/>
      <c r="G127" s="21">
        <v>1.52</v>
      </c>
      <c r="H127" s="24"/>
      <c r="I127" s="24">
        <f t="shared" si="6"/>
        <v>1.52</v>
      </c>
      <c r="J127" s="20" t="s">
        <v>6287</v>
      </c>
      <c r="K127" s="24">
        <f t="shared" si="4"/>
        <v>4.56</v>
      </c>
      <c r="L127" s="29">
        <f t="shared" si="5"/>
        <v>22.8</v>
      </c>
      <c r="M127" s="20"/>
      <c r="N127" s="20"/>
    </row>
    <row r="128" spans="1:14">
      <c r="A128" s="20">
        <v>123</v>
      </c>
      <c r="B128" s="21" t="s">
        <v>6641</v>
      </c>
      <c r="C128" s="21" t="s">
        <v>18</v>
      </c>
      <c r="D128" s="21" t="s">
        <v>6642</v>
      </c>
      <c r="E128" s="22" t="s">
        <v>6643</v>
      </c>
      <c r="F128" s="22"/>
      <c r="G128" s="21">
        <v>1.52</v>
      </c>
      <c r="H128" s="24"/>
      <c r="I128" s="24">
        <f t="shared" si="6"/>
        <v>1.52</v>
      </c>
      <c r="J128" s="20" t="s">
        <v>6287</v>
      </c>
      <c r="K128" s="24">
        <f t="shared" si="4"/>
        <v>4.56</v>
      </c>
      <c r="L128" s="29">
        <f t="shared" si="5"/>
        <v>22.8</v>
      </c>
      <c r="M128" s="20"/>
      <c r="N128" s="20"/>
    </row>
    <row r="129" spans="1:14">
      <c r="A129" s="20">
        <v>124</v>
      </c>
      <c r="B129" s="21" t="s">
        <v>6644</v>
      </c>
      <c r="C129" s="21" t="s">
        <v>18</v>
      </c>
      <c r="D129" s="21" t="s">
        <v>6645</v>
      </c>
      <c r="E129" s="22" t="s">
        <v>6646</v>
      </c>
      <c r="F129" s="22"/>
      <c r="G129" s="21">
        <v>1.19</v>
      </c>
      <c r="H129" s="24"/>
      <c r="I129" s="24">
        <f t="shared" si="6"/>
        <v>1.19</v>
      </c>
      <c r="J129" s="20" t="s">
        <v>6287</v>
      </c>
      <c r="K129" s="24">
        <f t="shared" si="4"/>
        <v>3.57</v>
      </c>
      <c r="L129" s="29">
        <f t="shared" si="5"/>
        <v>17.85</v>
      </c>
      <c r="M129" s="20"/>
      <c r="N129" s="20"/>
    </row>
    <row r="130" spans="1:14">
      <c r="A130" s="20">
        <v>125</v>
      </c>
      <c r="B130" s="21" t="s">
        <v>6647</v>
      </c>
      <c r="C130" s="21" t="s">
        <v>18</v>
      </c>
      <c r="D130" s="21" t="s">
        <v>6648</v>
      </c>
      <c r="E130" s="22" t="s">
        <v>6649</v>
      </c>
      <c r="F130" s="22"/>
      <c r="G130" s="21">
        <v>1.03</v>
      </c>
      <c r="H130" s="24"/>
      <c r="I130" s="24">
        <f t="shared" si="6"/>
        <v>1.03</v>
      </c>
      <c r="J130" s="20" t="s">
        <v>6287</v>
      </c>
      <c r="K130" s="24">
        <f t="shared" si="4"/>
        <v>3.09</v>
      </c>
      <c r="L130" s="29">
        <f t="shared" si="5"/>
        <v>15.45</v>
      </c>
      <c r="M130" s="20"/>
      <c r="N130" s="20"/>
    </row>
    <row r="131" spans="1:14">
      <c r="A131" s="20">
        <v>126</v>
      </c>
      <c r="B131" s="21" t="s">
        <v>6650</v>
      </c>
      <c r="C131" s="21" t="s">
        <v>18</v>
      </c>
      <c r="D131" s="21" t="s">
        <v>6651</v>
      </c>
      <c r="E131" s="22" t="s">
        <v>6652</v>
      </c>
      <c r="F131" s="22"/>
      <c r="G131" s="21">
        <v>3.2</v>
      </c>
      <c r="H131" s="24"/>
      <c r="I131" s="24">
        <f t="shared" si="6"/>
        <v>3.2</v>
      </c>
      <c r="J131" s="20" t="s">
        <v>6287</v>
      </c>
      <c r="K131" s="24">
        <f t="shared" si="4"/>
        <v>9.6</v>
      </c>
      <c r="L131" s="29">
        <f t="shared" si="5"/>
        <v>48</v>
      </c>
      <c r="M131" s="20"/>
      <c r="N131" s="20"/>
    </row>
    <row r="132" spans="1:14">
      <c r="A132" s="20">
        <v>127</v>
      </c>
      <c r="B132" s="21" t="s">
        <v>6653</v>
      </c>
      <c r="C132" s="21" t="s">
        <v>18</v>
      </c>
      <c r="D132" s="21" t="s">
        <v>6654</v>
      </c>
      <c r="E132" s="22" t="s">
        <v>6655</v>
      </c>
      <c r="F132" s="22"/>
      <c r="G132" s="21">
        <v>1.97</v>
      </c>
      <c r="H132" s="24"/>
      <c r="I132" s="24">
        <f t="shared" si="6"/>
        <v>1.97</v>
      </c>
      <c r="J132" s="20" t="s">
        <v>6287</v>
      </c>
      <c r="K132" s="24">
        <f t="shared" si="4"/>
        <v>5.91</v>
      </c>
      <c r="L132" s="29">
        <f t="shared" si="5"/>
        <v>29.55</v>
      </c>
      <c r="M132" s="20"/>
      <c r="N132" s="20"/>
    </row>
    <row r="133" spans="1:14">
      <c r="A133" s="20">
        <v>128</v>
      </c>
      <c r="B133" s="21" t="s">
        <v>6656</v>
      </c>
      <c r="C133" s="21" t="s">
        <v>18</v>
      </c>
      <c r="D133" s="21" t="s">
        <v>6657</v>
      </c>
      <c r="E133" s="22" t="s">
        <v>6658</v>
      </c>
      <c r="F133" s="22"/>
      <c r="G133" s="21">
        <v>3.36</v>
      </c>
      <c r="H133" s="24"/>
      <c r="I133" s="24">
        <f t="shared" si="6"/>
        <v>3.36</v>
      </c>
      <c r="J133" s="20" t="s">
        <v>6287</v>
      </c>
      <c r="K133" s="24">
        <f t="shared" si="4"/>
        <v>10.08</v>
      </c>
      <c r="L133" s="29">
        <f t="shared" si="5"/>
        <v>50.4</v>
      </c>
      <c r="M133" s="20"/>
      <c r="N133" s="20"/>
    </row>
    <row r="134" spans="1:14">
      <c r="A134" s="20">
        <v>129</v>
      </c>
      <c r="B134" s="21" t="s">
        <v>6659</v>
      </c>
      <c r="C134" s="21" t="s">
        <v>18</v>
      </c>
      <c r="D134" s="21" t="s">
        <v>6660</v>
      </c>
      <c r="E134" s="22" t="s">
        <v>6661</v>
      </c>
      <c r="F134" s="22"/>
      <c r="G134" s="21">
        <v>3</v>
      </c>
      <c r="H134" s="24"/>
      <c r="I134" s="24">
        <f t="shared" si="6"/>
        <v>3</v>
      </c>
      <c r="J134" s="20" t="s">
        <v>6287</v>
      </c>
      <c r="K134" s="24">
        <f t="shared" si="4"/>
        <v>9</v>
      </c>
      <c r="L134" s="29">
        <f t="shared" si="5"/>
        <v>45</v>
      </c>
      <c r="M134" s="20"/>
      <c r="N134" s="20"/>
    </row>
    <row r="135" spans="1:14">
      <c r="A135" s="20">
        <v>130</v>
      </c>
      <c r="B135" s="21" t="s">
        <v>6662</v>
      </c>
      <c r="C135" s="21" t="s">
        <v>18</v>
      </c>
      <c r="D135" s="21" t="s">
        <v>6663</v>
      </c>
      <c r="E135" s="22" t="s">
        <v>6664</v>
      </c>
      <c r="F135" s="22"/>
      <c r="G135" s="21">
        <v>0.72</v>
      </c>
      <c r="H135" s="24"/>
      <c r="I135" s="24">
        <f t="shared" si="6"/>
        <v>0.72</v>
      </c>
      <c r="J135" s="20" t="s">
        <v>6287</v>
      </c>
      <c r="K135" s="24">
        <f t="shared" ref="K135:K198" si="7">I135*3</f>
        <v>2.16</v>
      </c>
      <c r="L135" s="29">
        <f t="shared" ref="L135:L198" si="8">I135*15</f>
        <v>10.8</v>
      </c>
      <c r="M135" s="20"/>
      <c r="N135" s="20"/>
    </row>
    <row r="136" spans="1:14">
      <c r="A136" s="20">
        <v>131</v>
      </c>
      <c r="B136" s="21" t="s">
        <v>6665</v>
      </c>
      <c r="C136" s="21" t="s">
        <v>18</v>
      </c>
      <c r="D136" s="21" t="s">
        <v>6666</v>
      </c>
      <c r="E136" s="22" t="s">
        <v>6667</v>
      </c>
      <c r="F136" s="22"/>
      <c r="G136" s="21">
        <v>1.86</v>
      </c>
      <c r="H136" s="24"/>
      <c r="I136" s="24">
        <f t="shared" si="6"/>
        <v>1.86</v>
      </c>
      <c r="J136" s="20" t="s">
        <v>6287</v>
      </c>
      <c r="K136" s="24">
        <f t="shared" si="7"/>
        <v>5.58</v>
      </c>
      <c r="L136" s="29">
        <f t="shared" si="8"/>
        <v>27.9</v>
      </c>
      <c r="M136" s="20"/>
      <c r="N136" s="20"/>
    </row>
    <row r="137" spans="1:14">
      <c r="A137" s="20">
        <v>132</v>
      </c>
      <c r="B137" s="21" t="s">
        <v>6668</v>
      </c>
      <c r="C137" s="21" t="s">
        <v>18</v>
      </c>
      <c r="D137" s="21" t="s">
        <v>6669</v>
      </c>
      <c r="E137" s="22" t="s">
        <v>6670</v>
      </c>
      <c r="F137" s="22"/>
      <c r="G137" s="21">
        <v>1.44</v>
      </c>
      <c r="H137" s="24"/>
      <c r="I137" s="24">
        <f t="shared" si="6"/>
        <v>1.44</v>
      </c>
      <c r="J137" s="20" t="s">
        <v>6287</v>
      </c>
      <c r="K137" s="24">
        <f t="shared" si="7"/>
        <v>4.32</v>
      </c>
      <c r="L137" s="29">
        <f t="shared" si="8"/>
        <v>21.6</v>
      </c>
      <c r="M137" s="20"/>
      <c r="N137" s="20"/>
    </row>
    <row r="138" spans="1:14">
      <c r="A138" s="20">
        <v>133</v>
      </c>
      <c r="B138" s="21" t="s">
        <v>6671</v>
      </c>
      <c r="C138" s="21" t="s">
        <v>18</v>
      </c>
      <c r="D138" s="21" t="s">
        <v>6672</v>
      </c>
      <c r="E138" s="22" t="s">
        <v>6673</v>
      </c>
      <c r="F138" s="22"/>
      <c r="G138" s="21">
        <v>0.77</v>
      </c>
      <c r="H138" s="24"/>
      <c r="I138" s="24">
        <f t="shared" si="6"/>
        <v>0.77</v>
      </c>
      <c r="J138" s="20" t="s">
        <v>6287</v>
      </c>
      <c r="K138" s="24">
        <f t="shared" si="7"/>
        <v>2.31</v>
      </c>
      <c r="L138" s="29">
        <f t="shared" si="8"/>
        <v>11.55</v>
      </c>
      <c r="M138" s="20"/>
      <c r="N138" s="20"/>
    </row>
    <row r="139" spans="1:14">
      <c r="A139" s="20">
        <v>134</v>
      </c>
      <c r="B139" s="21" t="s">
        <v>6674</v>
      </c>
      <c r="C139" s="21" t="s">
        <v>18</v>
      </c>
      <c r="D139" s="21" t="s">
        <v>6675</v>
      </c>
      <c r="E139" s="22" t="s">
        <v>6676</v>
      </c>
      <c r="F139" s="22"/>
      <c r="G139" s="21">
        <v>1.84</v>
      </c>
      <c r="H139" s="24"/>
      <c r="I139" s="24">
        <f t="shared" si="6"/>
        <v>1.84</v>
      </c>
      <c r="J139" s="20" t="s">
        <v>6287</v>
      </c>
      <c r="K139" s="24">
        <f t="shared" si="7"/>
        <v>5.52</v>
      </c>
      <c r="L139" s="29">
        <f t="shared" si="8"/>
        <v>27.6</v>
      </c>
      <c r="M139" s="20"/>
      <c r="N139" s="20"/>
    </row>
    <row r="140" spans="1:14">
      <c r="A140" s="20">
        <v>135</v>
      </c>
      <c r="B140" s="21" t="s">
        <v>6677</v>
      </c>
      <c r="C140" s="21" t="s">
        <v>18</v>
      </c>
      <c r="D140" s="21" t="s">
        <v>6678</v>
      </c>
      <c r="E140" s="22" t="s">
        <v>6679</v>
      </c>
      <c r="F140" s="22"/>
      <c r="G140" s="21">
        <v>3.71</v>
      </c>
      <c r="H140" s="24"/>
      <c r="I140" s="24">
        <f t="shared" si="6"/>
        <v>3.71</v>
      </c>
      <c r="J140" s="20" t="s">
        <v>6287</v>
      </c>
      <c r="K140" s="24">
        <f t="shared" si="7"/>
        <v>11.13</v>
      </c>
      <c r="L140" s="29">
        <f t="shared" si="8"/>
        <v>55.65</v>
      </c>
      <c r="M140" s="20"/>
      <c r="N140" s="20"/>
    </row>
    <row r="141" spans="1:14">
      <c r="A141" s="20">
        <v>136</v>
      </c>
      <c r="B141" s="21" t="s">
        <v>6680</v>
      </c>
      <c r="C141" s="21" t="s">
        <v>18</v>
      </c>
      <c r="D141" s="21" t="s">
        <v>6681</v>
      </c>
      <c r="E141" s="22" t="s">
        <v>6682</v>
      </c>
      <c r="F141" s="22"/>
      <c r="G141" s="21">
        <v>0.83</v>
      </c>
      <c r="H141" s="24"/>
      <c r="I141" s="24">
        <f t="shared" si="6"/>
        <v>0.83</v>
      </c>
      <c r="J141" s="20" t="s">
        <v>6287</v>
      </c>
      <c r="K141" s="24">
        <f t="shared" si="7"/>
        <v>2.49</v>
      </c>
      <c r="L141" s="29">
        <f t="shared" si="8"/>
        <v>12.45</v>
      </c>
      <c r="M141" s="20"/>
      <c r="N141" s="20"/>
    </row>
    <row r="142" spans="1:14">
      <c r="A142" s="20">
        <v>137</v>
      </c>
      <c r="B142" s="21" t="s">
        <v>6683</v>
      </c>
      <c r="C142" s="21" t="s">
        <v>18</v>
      </c>
      <c r="D142" s="21" t="s">
        <v>6684</v>
      </c>
      <c r="E142" s="22" t="s">
        <v>6685</v>
      </c>
      <c r="F142" s="22"/>
      <c r="G142" s="21">
        <v>1.08</v>
      </c>
      <c r="H142" s="24"/>
      <c r="I142" s="24">
        <f t="shared" si="6"/>
        <v>1.08</v>
      </c>
      <c r="J142" s="20" t="s">
        <v>6287</v>
      </c>
      <c r="K142" s="24">
        <f t="shared" si="7"/>
        <v>3.24</v>
      </c>
      <c r="L142" s="29">
        <f t="shared" si="8"/>
        <v>16.2</v>
      </c>
      <c r="M142" s="20"/>
      <c r="N142" s="20"/>
    </row>
    <row r="143" spans="1:14">
      <c r="A143" s="20">
        <v>138</v>
      </c>
      <c r="B143" s="21" t="s">
        <v>6686</v>
      </c>
      <c r="C143" s="21" t="s">
        <v>18</v>
      </c>
      <c r="D143" s="21" t="s">
        <v>6687</v>
      </c>
      <c r="E143" s="22" t="s">
        <v>6688</v>
      </c>
      <c r="F143" s="22"/>
      <c r="G143" s="21">
        <v>1.11</v>
      </c>
      <c r="H143" s="24"/>
      <c r="I143" s="24">
        <f t="shared" si="6"/>
        <v>1.11</v>
      </c>
      <c r="J143" s="20" t="s">
        <v>6287</v>
      </c>
      <c r="K143" s="24">
        <f t="shared" si="7"/>
        <v>3.33</v>
      </c>
      <c r="L143" s="29">
        <f t="shared" si="8"/>
        <v>16.65</v>
      </c>
      <c r="M143" s="20"/>
      <c r="N143" s="20"/>
    </row>
    <row r="144" spans="1:14">
      <c r="A144" s="20">
        <v>139</v>
      </c>
      <c r="B144" s="21" t="s">
        <v>6689</v>
      </c>
      <c r="C144" s="21" t="s">
        <v>18</v>
      </c>
      <c r="D144" s="21" t="s">
        <v>6690</v>
      </c>
      <c r="E144" s="22" t="s">
        <v>6691</v>
      </c>
      <c r="F144" s="22"/>
      <c r="G144" s="21">
        <v>2.45</v>
      </c>
      <c r="H144" s="24"/>
      <c r="I144" s="24">
        <f t="shared" si="6"/>
        <v>2.45</v>
      </c>
      <c r="J144" s="20" t="s">
        <v>6287</v>
      </c>
      <c r="K144" s="24">
        <f t="shared" si="7"/>
        <v>7.35</v>
      </c>
      <c r="L144" s="29">
        <f t="shared" si="8"/>
        <v>36.75</v>
      </c>
      <c r="M144" s="20"/>
      <c r="N144" s="20"/>
    </row>
    <row r="145" spans="1:14">
      <c r="A145" s="20">
        <v>140</v>
      </c>
      <c r="B145" s="21" t="s">
        <v>6692</v>
      </c>
      <c r="C145" s="21" t="s">
        <v>18</v>
      </c>
      <c r="D145" s="21" t="s">
        <v>6693</v>
      </c>
      <c r="E145" s="22" t="s">
        <v>6694</v>
      </c>
      <c r="F145" s="22"/>
      <c r="G145" s="21">
        <v>1.41</v>
      </c>
      <c r="H145" s="24"/>
      <c r="I145" s="24">
        <f t="shared" si="6"/>
        <v>1.41</v>
      </c>
      <c r="J145" s="20" t="s">
        <v>6287</v>
      </c>
      <c r="K145" s="24">
        <f t="shared" si="7"/>
        <v>4.23</v>
      </c>
      <c r="L145" s="29">
        <f t="shared" si="8"/>
        <v>21.15</v>
      </c>
      <c r="M145" s="20"/>
      <c r="N145" s="20"/>
    </row>
    <row r="146" spans="1:14">
      <c r="A146" s="20">
        <v>141</v>
      </c>
      <c r="B146" s="21" t="s">
        <v>6695</v>
      </c>
      <c r="C146" s="21" t="s">
        <v>18</v>
      </c>
      <c r="D146" s="21" t="s">
        <v>6696</v>
      </c>
      <c r="E146" s="22" t="s">
        <v>6697</v>
      </c>
      <c r="F146" s="22"/>
      <c r="G146" s="21">
        <v>1.5</v>
      </c>
      <c r="H146" s="24"/>
      <c r="I146" s="24">
        <f t="shared" si="6"/>
        <v>1.5</v>
      </c>
      <c r="J146" s="20" t="s">
        <v>6287</v>
      </c>
      <c r="K146" s="24">
        <f t="shared" si="7"/>
        <v>4.5</v>
      </c>
      <c r="L146" s="29">
        <f t="shared" si="8"/>
        <v>22.5</v>
      </c>
      <c r="M146" s="20"/>
      <c r="N146" s="20"/>
    </row>
    <row r="147" spans="1:14">
      <c r="A147" s="20">
        <v>142</v>
      </c>
      <c r="B147" s="21" t="s">
        <v>6698</v>
      </c>
      <c r="C147" s="21" t="s">
        <v>18</v>
      </c>
      <c r="D147" s="21" t="s">
        <v>6699</v>
      </c>
      <c r="E147" s="22" t="s">
        <v>6700</v>
      </c>
      <c r="F147" s="22"/>
      <c r="G147" s="21">
        <v>1.97</v>
      </c>
      <c r="H147" s="24"/>
      <c r="I147" s="24">
        <f t="shared" si="6"/>
        <v>1.97</v>
      </c>
      <c r="J147" s="20" t="s">
        <v>6287</v>
      </c>
      <c r="K147" s="24">
        <f t="shared" si="7"/>
        <v>5.91</v>
      </c>
      <c r="L147" s="29">
        <f t="shared" si="8"/>
        <v>29.55</v>
      </c>
      <c r="M147" s="20"/>
      <c r="N147" s="20"/>
    </row>
    <row r="148" spans="1:14">
      <c r="A148" s="20">
        <v>143</v>
      </c>
      <c r="B148" s="21" t="s">
        <v>6701</v>
      </c>
      <c r="C148" s="21" t="s">
        <v>6702</v>
      </c>
      <c r="D148" s="21" t="s">
        <v>6703</v>
      </c>
      <c r="E148" s="22" t="s">
        <v>6704</v>
      </c>
      <c r="F148" s="22"/>
      <c r="G148" s="21">
        <v>2.57</v>
      </c>
      <c r="H148" s="24"/>
      <c r="I148" s="24">
        <f t="shared" si="6"/>
        <v>2.57</v>
      </c>
      <c r="J148" s="20" t="s">
        <v>6287</v>
      </c>
      <c r="K148" s="24">
        <f t="shared" si="7"/>
        <v>7.71</v>
      </c>
      <c r="L148" s="29">
        <f t="shared" si="8"/>
        <v>38.55</v>
      </c>
      <c r="M148" s="20"/>
      <c r="N148" s="20"/>
    </row>
    <row r="149" spans="1:14">
      <c r="A149" s="20">
        <v>144</v>
      </c>
      <c r="B149" s="21" t="s">
        <v>6705</v>
      </c>
      <c r="C149" s="21" t="s">
        <v>18</v>
      </c>
      <c r="D149" s="21" t="s">
        <v>6706</v>
      </c>
      <c r="E149" s="22" t="s">
        <v>6707</v>
      </c>
      <c r="F149" s="22"/>
      <c r="G149" s="21">
        <v>1.07</v>
      </c>
      <c r="H149" s="24"/>
      <c r="I149" s="24">
        <f t="shared" si="6"/>
        <v>1.07</v>
      </c>
      <c r="J149" s="20" t="s">
        <v>6287</v>
      </c>
      <c r="K149" s="24">
        <f t="shared" si="7"/>
        <v>3.21</v>
      </c>
      <c r="L149" s="29">
        <f t="shared" si="8"/>
        <v>16.05</v>
      </c>
      <c r="M149" s="20"/>
      <c r="N149" s="20"/>
    </row>
    <row r="150" spans="1:14">
      <c r="A150" s="20">
        <v>145</v>
      </c>
      <c r="B150" s="21" t="s">
        <v>6708</v>
      </c>
      <c r="C150" s="21" t="s">
        <v>18</v>
      </c>
      <c r="D150" s="21" t="s">
        <v>6709</v>
      </c>
      <c r="E150" s="22" t="s">
        <v>6710</v>
      </c>
      <c r="F150" s="22"/>
      <c r="G150" s="21">
        <v>1.11</v>
      </c>
      <c r="H150" s="24"/>
      <c r="I150" s="24">
        <f t="shared" si="6"/>
        <v>1.11</v>
      </c>
      <c r="J150" s="20" t="s">
        <v>6287</v>
      </c>
      <c r="K150" s="24">
        <f t="shared" si="7"/>
        <v>3.33</v>
      </c>
      <c r="L150" s="29">
        <f t="shared" si="8"/>
        <v>16.65</v>
      </c>
      <c r="M150" s="20"/>
      <c r="N150" s="20"/>
    </row>
    <row r="151" spans="1:14">
      <c r="A151" s="20">
        <v>146</v>
      </c>
      <c r="B151" s="21" t="s">
        <v>6711</v>
      </c>
      <c r="C151" s="21" t="s">
        <v>18</v>
      </c>
      <c r="D151" s="21" t="s">
        <v>6712</v>
      </c>
      <c r="E151" s="22" t="s">
        <v>6713</v>
      </c>
      <c r="F151" s="22"/>
      <c r="G151" s="21">
        <v>1.11</v>
      </c>
      <c r="H151" s="24"/>
      <c r="I151" s="24">
        <f t="shared" si="6"/>
        <v>1.11</v>
      </c>
      <c r="J151" s="20" t="s">
        <v>6287</v>
      </c>
      <c r="K151" s="24">
        <f t="shared" si="7"/>
        <v>3.33</v>
      </c>
      <c r="L151" s="29">
        <f t="shared" si="8"/>
        <v>16.65</v>
      </c>
      <c r="M151" s="20"/>
      <c r="N151" s="20"/>
    </row>
    <row r="152" spans="1:14">
      <c r="A152" s="20">
        <v>147</v>
      </c>
      <c r="B152" s="21" t="s">
        <v>6714</v>
      </c>
      <c r="C152" s="21" t="s">
        <v>18</v>
      </c>
      <c r="D152" s="21" t="s">
        <v>6715</v>
      </c>
      <c r="E152" s="22" t="s">
        <v>6716</v>
      </c>
      <c r="F152" s="22"/>
      <c r="G152" s="21">
        <v>1.5</v>
      </c>
      <c r="H152" s="24"/>
      <c r="I152" s="24">
        <f t="shared" si="6"/>
        <v>1.5</v>
      </c>
      <c r="J152" s="20" t="s">
        <v>6287</v>
      </c>
      <c r="K152" s="24">
        <f t="shared" si="7"/>
        <v>4.5</v>
      </c>
      <c r="L152" s="29">
        <f t="shared" si="8"/>
        <v>22.5</v>
      </c>
      <c r="M152" s="20"/>
      <c r="N152" s="20"/>
    </row>
    <row r="153" spans="1:14">
      <c r="A153" s="20">
        <v>148</v>
      </c>
      <c r="B153" s="21" t="s">
        <v>6717</v>
      </c>
      <c r="C153" s="21" t="s">
        <v>18</v>
      </c>
      <c r="D153" s="21" t="s">
        <v>6718</v>
      </c>
      <c r="E153" s="22" t="s">
        <v>6719</v>
      </c>
      <c r="F153" s="22"/>
      <c r="G153" s="21">
        <v>1.13</v>
      </c>
      <c r="H153" s="24"/>
      <c r="I153" s="24">
        <f t="shared" si="6"/>
        <v>1.13</v>
      </c>
      <c r="J153" s="20" t="s">
        <v>6287</v>
      </c>
      <c r="K153" s="24">
        <f t="shared" si="7"/>
        <v>3.39</v>
      </c>
      <c r="L153" s="29">
        <f t="shared" si="8"/>
        <v>16.95</v>
      </c>
      <c r="M153" s="20"/>
      <c r="N153" s="20"/>
    </row>
    <row r="154" spans="1:14">
      <c r="A154" s="20">
        <v>149</v>
      </c>
      <c r="B154" s="21" t="s">
        <v>6720</v>
      </c>
      <c r="C154" s="21" t="s">
        <v>18</v>
      </c>
      <c r="D154" s="21" t="s">
        <v>6721</v>
      </c>
      <c r="E154" s="22" t="s">
        <v>6722</v>
      </c>
      <c r="F154" s="22"/>
      <c r="G154" s="21">
        <v>2.45</v>
      </c>
      <c r="H154" s="24"/>
      <c r="I154" s="24">
        <f t="shared" si="6"/>
        <v>2.45</v>
      </c>
      <c r="J154" s="20" t="s">
        <v>6287</v>
      </c>
      <c r="K154" s="24">
        <f t="shared" si="7"/>
        <v>7.35</v>
      </c>
      <c r="L154" s="29">
        <f t="shared" si="8"/>
        <v>36.75</v>
      </c>
      <c r="M154" s="20"/>
      <c r="N154" s="20"/>
    </row>
    <row r="155" spans="1:14">
      <c r="A155" s="20">
        <v>150</v>
      </c>
      <c r="B155" s="21" t="s">
        <v>6723</v>
      </c>
      <c r="C155" s="21" t="s">
        <v>18</v>
      </c>
      <c r="D155" s="21" t="s">
        <v>6724</v>
      </c>
      <c r="E155" s="22" t="s">
        <v>6725</v>
      </c>
      <c r="F155" s="22"/>
      <c r="G155" s="21">
        <v>3.4</v>
      </c>
      <c r="H155" s="24"/>
      <c r="I155" s="24">
        <f t="shared" si="6"/>
        <v>3.4</v>
      </c>
      <c r="J155" s="20" t="s">
        <v>6287</v>
      </c>
      <c r="K155" s="24">
        <f t="shared" si="7"/>
        <v>10.2</v>
      </c>
      <c r="L155" s="29">
        <f t="shared" si="8"/>
        <v>51</v>
      </c>
      <c r="M155" s="20"/>
      <c r="N155" s="20"/>
    </row>
    <row r="156" spans="1:14">
      <c r="A156" s="20">
        <v>151</v>
      </c>
      <c r="B156" s="21" t="s">
        <v>6726</v>
      </c>
      <c r="C156" s="21" t="s">
        <v>18</v>
      </c>
      <c r="D156" s="21" t="s">
        <v>6727</v>
      </c>
      <c r="E156" s="22" t="s">
        <v>6728</v>
      </c>
      <c r="F156" s="22"/>
      <c r="G156" s="21">
        <v>1.5</v>
      </c>
      <c r="H156" s="24"/>
      <c r="I156" s="24">
        <f t="shared" si="6"/>
        <v>1.5</v>
      </c>
      <c r="J156" s="20" t="s">
        <v>6287</v>
      </c>
      <c r="K156" s="24">
        <f t="shared" si="7"/>
        <v>4.5</v>
      </c>
      <c r="L156" s="29">
        <f t="shared" si="8"/>
        <v>22.5</v>
      </c>
      <c r="M156" s="20"/>
      <c r="N156" s="20"/>
    </row>
    <row r="157" spans="1:14">
      <c r="A157" s="20">
        <v>152</v>
      </c>
      <c r="B157" s="21" t="s">
        <v>6729</v>
      </c>
      <c r="C157" s="21" t="s">
        <v>18</v>
      </c>
      <c r="D157" s="21" t="s">
        <v>6730</v>
      </c>
      <c r="E157" s="22" t="s">
        <v>6731</v>
      </c>
      <c r="F157" s="22"/>
      <c r="G157" s="21">
        <v>1.07</v>
      </c>
      <c r="H157" s="24"/>
      <c r="I157" s="24">
        <f t="shared" si="6"/>
        <v>1.07</v>
      </c>
      <c r="J157" s="20" t="s">
        <v>6287</v>
      </c>
      <c r="K157" s="24">
        <f t="shared" si="7"/>
        <v>3.21</v>
      </c>
      <c r="L157" s="29">
        <f t="shared" si="8"/>
        <v>16.05</v>
      </c>
      <c r="M157" s="20"/>
      <c r="N157" s="20"/>
    </row>
    <row r="158" spans="1:14">
      <c r="A158" s="20">
        <v>153</v>
      </c>
      <c r="B158" s="21" t="s">
        <v>6732</v>
      </c>
      <c r="C158" s="21" t="s">
        <v>18</v>
      </c>
      <c r="D158" s="21" t="s">
        <v>6733</v>
      </c>
      <c r="E158" s="22" t="s">
        <v>6734</v>
      </c>
      <c r="F158" s="22"/>
      <c r="G158" s="21">
        <v>3.16</v>
      </c>
      <c r="H158" s="24"/>
      <c r="I158" s="24">
        <f t="shared" si="6"/>
        <v>3.16</v>
      </c>
      <c r="J158" s="20" t="s">
        <v>6287</v>
      </c>
      <c r="K158" s="24">
        <f t="shared" si="7"/>
        <v>9.48</v>
      </c>
      <c r="L158" s="29">
        <f t="shared" si="8"/>
        <v>47.4</v>
      </c>
      <c r="M158" s="20"/>
      <c r="N158" s="20"/>
    </row>
    <row r="159" spans="1:14">
      <c r="A159" s="20">
        <v>154</v>
      </c>
      <c r="B159" s="21" t="s">
        <v>6735</v>
      </c>
      <c r="C159" s="21" t="s">
        <v>18</v>
      </c>
      <c r="D159" s="21" t="s">
        <v>6736</v>
      </c>
      <c r="E159" s="22" t="s">
        <v>6737</v>
      </c>
      <c r="F159" s="22"/>
      <c r="G159" s="21">
        <v>1.62</v>
      </c>
      <c r="H159" s="24"/>
      <c r="I159" s="24">
        <f t="shared" si="6"/>
        <v>1.62</v>
      </c>
      <c r="J159" s="20" t="s">
        <v>6287</v>
      </c>
      <c r="K159" s="24">
        <f t="shared" si="7"/>
        <v>4.86</v>
      </c>
      <c r="L159" s="29">
        <f t="shared" si="8"/>
        <v>24.3</v>
      </c>
      <c r="M159" s="20"/>
      <c r="N159" s="20"/>
    </row>
    <row r="160" spans="1:14">
      <c r="A160" s="20">
        <v>155</v>
      </c>
      <c r="B160" s="21" t="s">
        <v>6738</v>
      </c>
      <c r="C160" s="21" t="s">
        <v>18</v>
      </c>
      <c r="D160" s="21" t="s">
        <v>6739</v>
      </c>
      <c r="E160" s="22" t="s">
        <v>6740</v>
      </c>
      <c r="F160" s="22"/>
      <c r="G160" s="21">
        <v>2.09</v>
      </c>
      <c r="H160" s="24"/>
      <c r="I160" s="24">
        <f t="shared" ref="I160:I196" si="9">G160</f>
        <v>2.09</v>
      </c>
      <c r="J160" s="20" t="s">
        <v>6287</v>
      </c>
      <c r="K160" s="24">
        <f t="shared" si="7"/>
        <v>6.27</v>
      </c>
      <c r="L160" s="29">
        <f t="shared" si="8"/>
        <v>31.35</v>
      </c>
      <c r="M160" s="20"/>
      <c r="N160" s="20"/>
    </row>
    <row r="161" spans="1:14">
      <c r="A161" s="20">
        <v>156</v>
      </c>
      <c r="B161" s="21" t="s">
        <v>6741</v>
      </c>
      <c r="C161" s="21" t="s">
        <v>18</v>
      </c>
      <c r="D161" s="21" t="s">
        <v>6742</v>
      </c>
      <c r="E161" s="22" t="s">
        <v>6743</v>
      </c>
      <c r="F161" s="22"/>
      <c r="G161" s="21">
        <v>1.22</v>
      </c>
      <c r="H161" s="24"/>
      <c r="I161" s="24">
        <f t="shared" si="9"/>
        <v>1.22</v>
      </c>
      <c r="J161" s="20" t="s">
        <v>6287</v>
      </c>
      <c r="K161" s="24">
        <f t="shared" si="7"/>
        <v>3.66</v>
      </c>
      <c r="L161" s="29">
        <f t="shared" si="8"/>
        <v>18.3</v>
      </c>
      <c r="M161" s="20"/>
      <c r="N161" s="20"/>
    </row>
    <row r="162" spans="1:14">
      <c r="A162" s="20">
        <v>157</v>
      </c>
      <c r="B162" s="21" t="s">
        <v>6744</v>
      </c>
      <c r="C162" s="21" t="s">
        <v>18</v>
      </c>
      <c r="D162" s="21" t="s">
        <v>6745</v>
      </c>
      <c r="E162" s="22" t="s">
        <v>6746</v>
      </c>
      <c r="F162" s="22"/>
      <c r="G162" s="21">
        <v>4.03</v>
      </c>
      <c r="H162" s="24"/>
      <c r="I162" s="24">
        <f t="shared" si="9"/>
        <v>4.03</v>
      </c>
      <c r="J162" s="20" t="s">
        <v>6287</v>
      </c>
      <c r="K162" s="24">
        <f t="shared" si="7"/>
        <v>12.09</v>
      </c>
      <c r="L162" s="29">
        <f t="shared" si="8"/>
        <v>60.45</v>
      </c>
      <c r="M162" s="20"/>
      <c r="N162" s="20"/>
    </row>
    <row r="163" spans="1:14">
      <c r="A163" s="20">
        <v>158</v>
      </c>
      <c r="B163" s="21" t="s">
        <v>6747</v>
      </c>
      <c r="C163" s="21" t="s">
        <v>18</v>
      </c>
      <c r="D163" s="21" t="s">
        <v>6748</v>
      </c>
      <c r="E163" s="22" t="s">
        <v>6749</v>
      </c>
      <c r="F163" s="22"/>
      <c r="G163" s="21">
        <v>1.97</v>
      </c>
      <c r="H163" s="24"/>
      <c r="I163" s="24">
        <f t="shared" si="9"/>
        <v>1.97</v>
      </c>
      <c r="J163" s="20" t="s">
        <v>6287</v>
      </c>
      <c r="K163" s="24">
        <f t="shared" si="7"/>
        <v>5.91</v>
      </c>
      <c r="L163" s="29">
        <f t="shared" si="8"/>
        <v>29.55</v>
      </c>
      <c r="M163" s="20"/>
      <c r="N163" s="20"/>
    </row>
    <row r="164" spans="1:14">
      <c r="A164" s="20">
        <v>159</v>
      </c>
      <c r="B164" s="21" t="s">
        <v>6318</v>
      </c>
      <c r="C164" s="21" t="s">
        <v>18</v>
      </c>
      <c r="D164" s="21" t="s">
        <v>6750</v>
      </c>
      <c r="E164" s="22" t="s">
        <v>6751</v>
      </c>
      <c r="F164" s="22"/>
      <c r="G164" s="21">
        <v>2.49</v>
      </c>
      <c r="H164" s="24"/>
      <c r="I164" s="24">
        <f t="shared" si="9"/>
        <v>2.49</v>
      </c>
      <c r="J164" s="20" t="s">
        <v>6287</v>
      </c>
      <c r="K164" s="24">
        <f t="shared" si="7"/>
        <v>7.47</v>
      </c>
      <c r="L164" s="29">
        <f t="shared" si="8"/>
        <v>37.35</v>
      </c>
      <c r="M164" s="20"/>
      <c r="N164" s="20"/>
    </row>
    <row r="165" spans="1:14">
      <c r="A165" s="20">
        <v>160</v>
      </c>
      <c r="B165" s="21" t="s">
        <v>6752</v>
      </c>
      <c r="C165" s="21" t="s">
        <v>18</v>
      </c>
      <c r="D165" s="21" t="s">
        <v>6753</v>
      </c>
      <c r="E165" s="22" t="s">
        <v>6754</v>
      </c>
      <c r="F165" s="22"/>
      <c r="G165" s="21">
        <v>1.14</v>
      </c>
      <c r="H165" s="24"/>
      <c r="I165" s="24">
        <f t="shared" si="9"/>
        <v>1.14</v>
      </c>
      <c r="J165" s="20" t="s">
        <v>6287</v>
      </c>
      <c r="K165" s="24">
        <f t="shared" si="7"/>
        <v>3.42</v>
      </c>
      <c r="L165" s="29">
        <f t="shared" si="8"/>
        <v>17.1</v>
      </c>
      <c r="M165" s="20"/>
      <c r="N165" s="20"/>
    </row>
    <row r="166" spans="1:14">
      <c r="A166" s="20">
        <v>161</v>
      </c>
      <c r="B166" s="21" t="s">
        <v>6755</v>
      </c>
      <c r="C166" s="21" t="s">
        <v>18</v>
      </c>
      <c r="D166" s="21" t="s">
        <v>6756</v>
      </c>
      <c r="E166" s="22" t="s">
        <v>6757</v>
      </c>
      <c r="F166" s="22"/>
      <c r="G166" s="21">
        <v>0.69</v>
      </c>
      <c r="H166" s="24"/>
      <c r="I166" s="24">
        <f t="shared" si="9"/>
        <v>0.69</v>
      </c>
      <c r="J166" s="20" t="s">
        <v>6287</v>
      </c>
      <c r="K166" s="24">
        <f t="shared" si="7"/>
        <v>2.07</v>
      </c>
      <c r="L166" s="29">
        <f t="shared" si="8"/>
        <v>10.35</v>
      </c>
      <c r="M166" s="20"/>
      <c r="N166" s="20"/>
    </row>
    <row r="167" spans="1:14">
      <c r="A167" s="20">
        <v>162</v>
      </c>
      <c r="B167" s="21" t="s">
        <v>6758</v>
      </c>
      <c r="C167" s="21" t="s">
        <v>18</v>
      </c>
      <c r="D167" s="21" t="s">
        <v>6759</v>
      </c>
      <c r="E167" s="22" t="s">
        <v>6760</v>
      </c>
      <c r="F167" s="22"/>
      <c r="G167" s="21">
        <v>0.67</v>
      </c>
      <c r="H167" s="24"/>
      <c r="I167" s="24">
        <f t="shared" si="9"/>
        <v>0.67</v>
      </c>
      <c r="J167" s="20" t="s">
        <v>6287</v>
      </c>
      <c r="K167" s="24">
        <f t="shared" si="7"/>
        <v>2.01</v>
      </c>
      <c r="L167" s="29">
        <f t="shared" si="8"/>
        <v>10.05</v>
      </c>
      <c r="M167" s="20"/>
      <c r="N167" s="20"/>
    </row>
    <row r="168" spans="1:14">
      <c r="A168" s="20">
        <v>163</v>
      </c>
      <c r="B168" s="21" t="s">
        <v>6761</v>
      </c>
      <c r="C168" s="21" t="s">
        <v>18</v>
      </c>
      <c r="D168" s="21" t="s">
        <v>6762</v>
      </c>
      <c r="E168" s="22" t="s">
        <v>6763</v>
      </c>
      <c r="F168" s="22"/>
      <c r="G168" s="21">
        <v>1.99</v>
      </c>
      <c r="H168" s="24"/>
      <c r="I168" s="24">
        <f t="shared" si="9"/>
        <v>1.99</v>
      </c>
      <c r="J168" s="20" t="s">
        <v>6287</v>
      </c>
      <c r="K168" s="24">
        <f t="shared" si="7"/>
        <v>5.97</v>
      </c>
      <c r="L168" s="29">
        <f t="shared" si="8"/>
        <v>29.85</v>
      </c>
      <c r="M168" s="20"/>
      <c r="N168" s="20"/>
    </row>
    <row r="169" spans="1:14">
      <c r="A169" s="20">
        <v>164</v>
      </c>
      <c r="B169" s="21" t="s">
        <v>6764</v>
      </c>
      <c r="C169" s="21" t="s">
        <v>18</v>
      </c>
      <c r="D169" s="21" t="s">
        <v>6765</v>
      </c>
      <c r="E169" s="22" t="s">
        <v>3260</v>
      </c>
      <c r="F169" s="22"/>
      <c r="G169" s="21">
        <v>3.79</v>
      </c>
      <c r="H169" s="24"/>
      <c r="I169" s="24">
        <f t="shared" si="9"/>
        <v>3.79</v>
      </c>
      <c r="J169" s="20" t="s">
        <v>6287</v>
      </c>
      <c r="K169" s="24">
        <f t="shared" si="7"/>
        <v>11.37</v>
      </c>
      <c r="L169" s="29">
        <f t="shared" si="8"/>
        <v>56.85</v>
      </c>
      <c r="M169" s="20"/>
      <c r="N169" s="20"/>
    </row>
    <row r="170" spans="1:14">
      <c r="A170" s="20">
        <v>165</v>
      </c>
      <c r="B170" s="21" t="s">
        <v>6766</v>
      </c>
      <c r="C170" s="21" t="s">
        <v>18</v>
      </c>
      <c r="D170" s="21" t="s">
        <v>6767</v>
      </c>
      <c r="E170" s="22" t="s">
        <v>6768</v>
      </c>
      <c r="F170" s="22"/>
      <c r="G170" s="21">
        <v>0.79</v>
      </c>
      <c r="H170" s="24"/>
      <c r="I170" s="24">
        <f t="shared" si="9"/>
        <v>0.79</v>
      </c>
      <c r="J170" s="20" t="s">
        <v>6287</v>
      </c>
      <c r="K170" s="24">
        <f t="shared" si="7"/>
        <v>2.37</v>
      </c>
      <c r="L170" s="29">
        <f t="shared" si="8"/>
        <v>11.85</v>
      </c>
      <c r="M170" s="20"/>
      <c r="N170" s="20"/>
    </row>
    <row r="171" spans="1:14">
      <c r="A171" s="20">
        <v>166</v>
      </c>
      <c r="B171" s="21" t="s">
        <v>6769</v>
      </c>
      <c r="C171" s="21" t="s">
        <v>18</v>
      </c>
      <c r="D171" s="21" t="s">
        <v>6770</v>
      </c>
      <c r="E171" s="22" t="s">
        <v>6771</v>
      </c>
      <c r="F171" s="22"/>
      <c r="G171" s="21">
        <v>2.45</v>
      </c>
      <c r="H171" s="24"/>
      <c r="I171" s="24">
        <f t="shared" si="9"/>
        <v>2.45</v>
      </c>
      <c r="J171" s="20" t="s">
        <v>6287</v>
      </c>
      <c r="K171" s="24">
        <f t="shared" si="7"/>
        <v>7.35</v>
      </c>
      <c r="L171" s="29">
        <f t="shared" si="8"/>
        <v>36.75</v>
      </c>
      <c r="M171" s="20"/>
      <c r="N171" s="20"/>
    </row>
    <row r="172" spans="1:14">
      <c r="A172" s="20">
        <v>167</v>
      </c>
      <c r="B172" s="21" t="s">
        <v>6772</v>
      </c>
      <c r="C172" s="21" t="s">
        <v>18</v>
      </c>
      <c r="D172" s="21" t="s">
        <v>6773</v>
      </c>
      <c r="E172" s="22" t="s">
        <v>6774</v>
      </c>
      <c r="F172" s="22"/>
      <c r="G172" s="21">
        <v>2.37</v>
      </c>
      <c r="H172" s="24"/>
      <c r="I172" s="24">
        <f t="shared" si="9"/>
        <v>2.37</v>
      </c>
      <c r="J172" s="20" t="s">
        <v>6287</v>
      </c>
      <c r="K172" s="24">
        <f t="shared" si="7"/>
        <v>7.11</v>
      </c>
      <c r="L172" s="29">
        <f t="shared" si="8"/>
        <v>35.55</v>
      </c>
      <c r="M172" s="20"/>
      <c r="N172" s="20"/>
    </row>
    <row r="173" spans="1:14">
      <c r="A173" s="20">
        <v>168</v>
      </c>
      <c r="B173" s="21" t="s">
        <v>6775</v>
      </c>
      <c r="C173" s="21" t="s">
        <v>18</v>
      </c>
      <c r="D173" s="21" t="s">
        <v>6776</v>
      </c>
      <c r="E173" s="22" t="s">
        <v>6777</v>
      </c>
      <c r="F173" s="22"/>
      <c r="G173" s="21">
        <v>2.37</v>
      </c>
      <c r="H173" s="24"/>
      <c r="I173" s="24">
        <f t="shared" si="9"/>
        <v>2.37</v>
      </c>
      <c r="J173" s="20" t="s">
        <v>6287</v>
      </c>
      <c r="K173" s="24">
        <f t="shared" si="7"/>
        <v>7.11</v>
      </c>
      <c r="L173" s="29">
        <f t="shared" si="8"/>
        <v>35.55</v>
      </c>
      <c r="M173" s="20"/>
      <c r="N173" s="20"/>
    </row>
    <row r="174" spans="1:14">
      <c r="A174" s="20">
        <v>169</v>
      </c>
      <c r="B174" s="21" t="s">
        <v>6778</v>
      </c>
      <c r="C174" s="21" t="s">
        <v>18</v>
      </c>
      <c r="D174" s="21" t="s">
        <v>6779</v>
      </c>
      <c r="E174" s="22" t="s">
        <v>6780</v>
      </c>
      <c r="F174" s="22"/>
      <c r="G174" s="21">
        <v>2.53</v>
      </c>
      <c r="H174" s="24"/>
      <c r="I174" s="24">
        <f t="shared" si="9"/>
        <v>2.53</v>
      </c>
      <c r="J174" s="20" t="s">
        <v>6287</v>
      </c>
      <c r="K174" s="24">
        <f t="shared" si="7"/>
        <v>7.59</v>
      </c>
      <c r="L174" s="29">
        <f t="shared" si="8"/>
        <v>37.95</v>
      </c>
      <c r="M174" s="20"/>
      <c r="N174" s="20"/>
    </row>
    <row r="175" spans="1:14">
      <c r="A175" s="20">
        <v>170</v>
      </c>
      <c r="B175" s="21" t="s">
        <v>6781</v>
      </c>
      <c r="C175" s="21" t="s">
        <v>18</v>
      </c>
      <c r="D175" s="21" t="s">
        <v>6782</v>
      </c>
      <c r="E175" s="22" t="s">
        <v>6783</v>
      </c>
      <c r="F175" s="22"/>
      <c r="G175" s="21">
        <v>5.37</v>
      </c>
      <c r="H175" s="24"/>
      <c r="I175" s="24">
        <f t="shared" si="9"/>
        <v>5.37</v>
      </c>
      <c r="J175" s="20" t="s">
        <v>6287</v>
      </c>
      <c r="K175" s="24">
        <f t="shared" si="7"/>
        <v>16.11</v>
      </c>
      <c r="L175" s="29">
        <f t="shared" si="8"/>
        <v>80.55</v>
      </c>
      <c r="M175" s="20"/>
      <c r="N175" s="20"/>
    </row>
    <row r="176" spans="1:14">
      <c r="A176" s="20">
        <v>171</v>
      </c>
      <c r="B176" s="21" t="s">
        <v>6784</v>
      </c>
      <c r="C176" s="21" t="s">
        <v>18</v>
      </c>
      <c r="D176" s="21" t="s">
        <v>6785</v>
      </c>
      <c r="E176" s="22" t="s">
        <v>6786</v>
      </c>
      <c r="F176" s="22"/>
      <c r="G176" s="21">
        <v>1.11</v>
      </c>
      <c r="H176" s="24"/>
      <c r="I176" s="24">
        <f t="shared" si="9"/>
        <v>1.11</v>
      </c>
      <c r="J176" s="20" t="s">
        <v>6287</v>
      </c>
      <c r="K176" s="24">
        <f t="shared" si="7"/>
        <v>3.33</v>
      </c>
      <c r="L176" s="29">
        <f t="shared" si="8"/>
        <v>16.65</v>
      </c>
      <c r="M176" s="20"/>
      <c r="N176" s="20"/>
    </row>
    <row r="177" spans="1:14">
      <c r="A177" s="20">
        <v>172</v>
      </c>
      <c r="B177" s="21" t="s">
        <v>6787</v>
      </c>
      <c r="C177" s="21" t="s">
        <v>18</v>
      </c>
      <c r="D177" s="21" t="s">
        <v>6788</v>
      </c>
      <c r="E177" s="22" t="s">
        <v>6789</v>
      </c>
      <c r="F177" s="22"/>
      <c r="G177" s="21">
        <v>3.16</v>
      </c>
      <c r="H177" s="24"/>
      <c r="I177" s="24">
        <f t="shared" si="9"/>
        <v>3.16</v>
      </c>
      <c r="J177" s="20" t="s">
        <v>6287</v>
      </c>
      <c r="K177" s="24">
        <f t="shared" si="7"/>
        <v>9.48</v>
      </c>
      <c r="L177" s="29">
        <f t="shared" si="8"/>
        <v>47.4</v>
      </c>
      <c r="M177" s="20"/>
      <c r="N177" s="20"/>
    </row>
    <row r="178" spans="1:14">
      <c r="A178" s="20">
        <v>173</v>
      </c>
      <c r="B178" s="21" t="s">
        <v>6790</v>
      </c>
      <c r="C178" s="21" t="s">
        <v>18</v>
      </c>
      <c r="D178" s="21" t="s">
        <v>6791</v>
      </c>
      <c r="E178" s="22" t="s">
        <v>6792</v>
      </c>
      <c r="F178" s="22"/>
      <c r="G178" s="21">
        <v>0.72</v>
      </c>
      <c r="H178" s="24"/>
      <c r="I178" s="24">
        <f t="shared" si="9"/>
        <v>0.72</v>
      </c>
      <c r="J178" s="20" t="s">
        <v>6287</v>
      </c>
      <c r="K178" s="24">
        <f t="shared" si="7"/>
        <v>2.16</v>
      </c>
      <c r="L178" s="29">
        <f t="shared" si="8"/>
        <v>10.8</v>
      </c>
      <c r="M178" s="20"/>
      <c r="N178" s="20"/>
    </row>
    <row r="179" spans="1:14">
      <c r="A179" s="20">
        <v>174</v>
      </c>
      <c r="B179" s="21" t="s">
        <v>6793</v>
      </c>
      <c r="C179" s="21" t="s">
        <v>18</v>
      </c>
      <c r="D179" s="21" t="s">
        <v>6794</v>
      </c>
      <c r="E179" s="22" t="s">
        <v>6795</v>
      </c>
      <c r="F179" s="22"/>
      <c r="G179" s="21">
        <v>4.03</v>
      </c>
      <c r="H179" s="24"/>
      <c r="I179" s="24">
        <f t="shared" si="9"/>
        <v>4.03</v>
      </c>
      <c r="J179" s="20" t="s">
        <v>6287</v>
      </c>
      <c r="K179" s="24">
        <f t="shared" si="7"/>
        <v>12.09</v>
      </c>
      <c r="L179" s="29">
        <f t="shared" si="8"/>
        <v>60.45</v>
      </c>
      <c r="M179" s="20"/>
      <c r="N179" s="20"/>
    </row>
    <row r="180" spans="1:14">
      <c r="A180" s="20">
        <v>175</v>
      </c>
      <c r="B180" s="21" t="s">
        <v>6796</v>
      </c>
      <c r="C180" s="21" t="s">
        <v>18</v>
      </c>
      <c r="D180" s="21" t="s">
        <v>6797</v>
      </c>
      <c r="E180" s="22" t="s">
        <v>5022</v>
      </c>
      <c r="F180" s="22"/>
      <c r="G180" s="21">
        <v>4.11</v>
      </c>
      <c r="H180" s="24"/>
      <c r="I180" s="24">
        <f t="shared" si="9"/>
        <v>4.11</v>
      </c>
      <c r="J180" s="20" t="s">
        <v>6287</v>
      </c>
      <c r="K180" s="24">
        <f t="shared" si="7"/>
        <v>12.33</v>
      </c>
      <c r="L180" s="29">
        <f t="shared" si="8"/>
        <v>61.65</v>
      </c>
      <c r="M180" s="20"/>
      <c r="N180" s="20"/>
    </row>
    <row r="181" spans="1:14">
      <c r="A181" s="20">
        <v>176</v>
      </c>
      <c r="B181" s="21" t="s">
        <v>6798</v>
      </c>
      <c r="C181" s="21" t="s">
        <v>18</v>
      </c>
      <c r="D181" s="21" t="s">
        <v>6799</v>
      </c>
      <c r="E181" s="22" t="s">
        <v>6800</v>
      </c>
      <c r="F181" s="22"/>
      <c r="G181" s="21">
        <v>1.66</v>
      </c>
      <c r="H181" s="24"/>
      <c r="I181" s="24">
        <f t="shared" si="9"/>
        <v>1.66</v>
      </c>
      <c r="J181" s="20" t="s">
        <v>6287</v>
      </c>
      <c r="K181" s="24">
        <f t="shared" si="7"/>
        <v>4.98</v>
      </c>
      <c r="L181" s="29">
        <f t="shared" si="8"/>
        <v>24.9</v>
      </c>
      <c r="M181" s="20"/>
      <c r="N181" s="20"/>
    </row>
    <row r="182" spans="1:14">
      <c r="A182" s="20">
        <v>177</v>
      </c>
      <c r="B182" s="21" t="s">
        <v>6801</v>
      </c>
      <c r="C182" s="21" t="s">
        <v>18</v>
      </c>
      <c r="D182" s="21" t="s">
        <v>6802</v>
      </c>
      <c r="E182" s="22" t="s">
        <v>6803</v>
      </c>
      <c r="F182" s="22"/>
      <c r="G182" s="21">
        <v>2.92</v>
      </c>
      <c r="H182" s="24"/>
      <c r="I182" s="24">
        <f t="shared" si="9"/>
        <v>2.92</v>
      </c>
      <c r="J182" s="20" t="s">
        <v>6287</v>
      </c>
      <c r="K182" s="24">
        <f t="shared" si="7"/>
        <v>8.76</v>
      </c>
      <c r="L182" s="29">
        <f t="shared" si="8"/>
        <v>43.8</v>
      </c>
      <c r="M182" s="20"/>
      <c r="N182" s="20"/>
    </row>
    <row r="183" spans="1:14">
      <c r="A183" s="20">
        <v>178</v>
      </c>
      <c r="B183" s="21" t="s">
        <v>6804</v>
      </c>
      <c r="C183" s="21" t="s">
        <v>18</v>
      </c>
      <c r="D183" s="21" t="s">
        <v>6805</v>
      </c>
      <c r="E183" s="22" t="s">
        <v>6806</v>
      </c>
      <c r="F183" s="22"/>
      <c r="G183" s="21">
        <v>0.95</v>
      </c>
      <c r="H183" s="24"/>
      <c r="I183" s="24">
        <f t="shared" si="9"/>
        <v>0.95</v>
      </c>
      <c r="J183" s="20" t="s">
        <v>6287</v>
      </c>
      <c r="K183" s="24">
        <f t="shared" si="7"/>
        <v>2.85</v>
      </c>
      <c r="L183" s="29">
        <f t="shared" si="8"/>
        <v>14.25</v>
      </c>
      <c r="M183" s="20"/>
      <c r="N183" s="20"/>
    </row>
    <row r="184" spans="1:14">
      <c r="A184" s="20">
        <v>179</v>
      </c>
      <c r="B184" s="21" t="s">
        <v>6807</v>
      </c>
      <c r="C184" s="21" t="s">
        <v>18</v>
      </c>
      <c r="D184" s="21" t="s">
        <v>6808</v>
      </c>
      <c r="E184" s="22" t="s">
        <v>6809</v>
      </c>
      <c r="F184" s="22"/>
      <c r="G184" s="21">
        <v>1.62</v>
      </c>
      <c r="H184" s="24"/>
      <c r="I184" s="24">
        <f t="shared" si="9"/>
        <v>1.62</v>
      </c>
      <c r="J184" s="20" t="s">
        <v>6287</v>
      </c>
      <c r="K184" s="24">
        <f t="shared" si="7"/>
        <v>4.86</v>
      </c>
      <c r="L184" s="29">
        <f t="shared" si="8"/>
        <v>24.3</v>
      </c>
      <c r="M184" s="20"/>
      <c r="N184" s="20"/>
    </row>
    <row r="185" spans="1:14">
      <c r="A185" s="20">
        <v>180</v>
      </c>
      <c r="B185" s="21" t="s">
        <v>6810</v>
      </c>
      <c r="C185" s="21" t="s">
        <v>18</v>
      </c>
      <c r="D185" s="21" t="s">
        <v>6811</v>
      </c>
      <c r="E185" s="22" t="s">
        <v>6812</v>
      </c>
      <c r="F185" s="22"/>
      <c r="G185" s="21">
        <v>1.21</v>
      </c>
      <c r="H185" s="24"/>
      <c r="I185" s="24">
        <f t="shared" si="9"/>
        <v>1.21</v>
      </c>
      <c r="J185" s="20" t="s">
        <v>6287</v>
      </c>
      <c r="K185" s="24">
        <f t="shared" si="7"/>
        <v>3.63</v>
      </c>
      <c r="L185" s="29">
        <f t="shared" si="8"/>
        <v>18.15</v>
      </c>
      <c r="M185" s="20"/>
      <c r="N185" s="20"/>
    </row>
    <row r="186" spans="1:14">
      <c r="A186" s="20">
        <v>181</v>
      </c>
      <c r="B186" s="21" t="s">
        <v>6813</v>
      </c>
      <c r="C186" s="21" t="s">
        <v>18</v>
      </c>
      <c r="D186" s="21" t="s">
        <v>6814</v>
      </c>
      <c r="E186" s="22" t="s">
        <v>6815</v>
      </c>
      <c r="F186" s="22"/>
      <c r="G186" s="21">
        <v>1.21</v>
      </c>
      <c r="H186" s="24"/>
      <c r="I186" s="24">
        <f t="shared" si="9"/>
        <v>1.21</v>
      </c>
      <c r="J186" s="20" t="s">
        <v>6287</v>
      </c>
      <c r="K186" s="24">
        <f t="shared" si="7"/>
        <v>3.63</v>
      </c>
      <c r="L186" s="29">
        <f t="shared" si="8"/>
        <v>18.15</v>
      </c>
      <c r="M186" s="20"/>
      <c r="N186" s="20"/>
    </row>
    <row r="187" spans="1:14">
      <c r="A187" s="20">
        <v>182</v>
      </c>
      <c r="B187" s="21" t="s">
        <v>6816</v>
      </c>
      <c r="C187" s="21" t="s">
        <v>18</v>
      </c>
      <c r="D187" s="21" t="s">
        <v>6817</v>
      </c>
      <c r="E187" s="22" t="s">
        <v>6818</v>
      </c>
      <c r="F187" s="22"/>
      <c r="G187" s="21">
        <v>1.9</v>
      </c>
      <c r="H187" s="24"/>
      <c r="I187" s="24">
        <f t="shared" si="9"/>
        <v>1.9</v>
      </c>
      <c r="J187" s="20" t="s">
        <v>6287</v>
      </c>
      <c r="K187" s="24">
        <f t="shared" si="7"/>
        <v>5.7</v>
      </c>
      <c r="L187" s="29">
        <f t="shared" si="8"/>
        <v>28.5</v>
      </c>
      <c r="M187" s="20"/>
      <c r="N187" s="20"/>
    </row>
    <row r="188" spans="1:14">
      <c r="A188" s="20">
        <v>183</v>
      </c>
      <c r="B188" s="21" t="s">
        <v>6819</v>
      </c>
      <c r="C188" s="21" t="s">
        <v>18</v>
      </c>
      <c r="D188" s="21" t="s">
        <v>6820</v>
      </c>
      <c r="E188" s="22" t="s">
        <v>6821</v>
      </c>
      <c r="F188" s="22"/>
      <c r="G188" s="21">
        <v>1.13</v>
      </c>
      <c r="H188" s="24"/>
      <c r="I188" s="24">
        <f t="shared" si="9"/>
        <v>1.13</v>
      </c>
      <c r="J188" s="20" t="s">
        <v>6287</v>
      </c>
      <c r="K188" s="24">
        <f t="shared" si="7"/>
        <v>3.39</v>
      </c>
      <c r="L188" s="29">
        <f t="shared" si="8"/>
        <v>16.95</v>
      </c>
      <c r="M188" s="20"/>
      <c r="N188" s="20"/>
    </row>
    <row r="189" spans="1:14">
      <c r="A189" s="20">
        <v>184</v>
      </c>
      <c r="B189" s="21" t="s">
        <v>6822</v>
      </c>
      <c r="C189" s="21" t="s">
        <v>18</v>
      </c>
      <c r="D189" s="21" t="s">
        <v>6823</v>
      </c>
      <c r="E189" s="22" t="s">
        <v>6824</v>
      </c>
      <c r="F189" s="22"/>
      <c r="G189" s="21">
        <v>1.13</v>
      </c>
      <c r="H189" s="24"/>
      <c r="I189" s="24">
        <f t="shared" si="9"/>
        <v>1.13</v>
      </c>
      <c r="J189" s="20" t="s">
        <v>6287</v>
      </c>
      <c r="K189" s="24">
        <f t="shared" si="7"/>
        <v>3.39</v>
      </c>
      <c r="L189" s="29">
        <f t="shared" si="8"/>
        <v>16.95</v>
      </c>
      <c r="M189" s="20"/>
      <c r="N189" s="20"/>
    </row>
    <row r="190" spans="1:14">
      <c r="A190" s="20">
        <v>185</v>
      </c>
      <c r="B190" s="21" t="s">
        <v>6825</v>
      </c>
      <c r="C190" s="21" t="s">
        <v>18</v>
      </c>
      <c r="D190" s="21" t="s">
        <v>6826</v>
      </c>
      <c r="E190" s="22" t="s">
        <v>6827</v>
      </c>
      <c r="F190" s="22"/>
      <c r="G190" s="21">
        <v>1.9</v>
      </c>
      <c r="H190" s="24"/>
      <c r="I190" s="24">
        <f t="shared" si="9"/>
        <v>1.9</v>
      </c>
      <c r="J190" s="20" t="s">
        <v>6287</v>
      </c>
      <c r="K190" s="24">
        <f t="shared" si="7"/>
        <v>5.7</v>
      </c>
      <c r="L190" s="29">
        <f t="shared" si="8"/>
        <v>28.5</v>
      </c>
      <c r="M190" s="20"/>
      <c r="N190" s="20"/>
    </row>
    <row r="191" spans="1:14">
      <c r="A191" s="20">
        <v>186</v>
      </c>
      <c r="B191" s="21" t="s">
        <v>6828</v>
      </c>
      <c r="C191" s="21" t="s">
        <v>18</v>
      </c>
      <c r="D191" s="21" t="s">
        <v>6829</v>
      </c>
      <c r="E191" s="22" t="s">
        <v>6830</v>
      </c>
      <c r="F191" s="22"/>
      <c r="G191" s="21">
        <v>1.22</v>
      </c>
      <c r="H191" s="24"/>
      <c r="I191" s="24">
        <f t="shared" si="9"/>
        <v>1.22</v>
      </c>
      <c r="J191" s="20" t="s">
        <v>6287</v>
      </c>
      <c r="K191" s="24">
        <f t="shared" si="7"/>
        <v>3.66</v>
      </c>
      <c r="L191" s="29">
        <f t="shared" si="8"/>
        <v>18.3</v>
      </c>
      <c r="M191" s="20"/>
      <c r="N191" s="20"/>
    </row>
    <row r="192" spans="1:14">
      <c r="A192" s="20">
        <v>187</v>
      </c>
      <c r="B192" s="21" t="s">
        <v>6831</v>
      </c>
      <c r="C192" s="21" t="s">
        <v>18</v>
      </c>
      <c r="D192" s="21" t="s">
        <v>6832</v>
      </c>
      <c r="E192" s="22" t="s">
        <v>6833</v>
      </c>
      <c r="F192" s="22"/>
      <c r="G192" s="21">
        <v>1.11</v>
      </c>
      <c r="H192" s="24"/>
      <c r="I192" s="24">
        <f t="shared" si="9"/>
        <v>1.11</v>
      </c>
      <c r="J192" s="20" t="s">
        <v>6287</v>
      </c>
      <c r="K192" s="24">
        <f t="shared" si="7"/>
        <v>3.33</v>
      </c>
      <c r="L192" s="29">
        <f t="shared" si="8"/>
        <v>16.65</v>
      </c>
      <c r="M192" s="20"/>
      <c r="N192" s="20"/>
    </row>
    <row r="193" spans="1:14">
      <c r="A193" s="20">
        <v>188</v>
      </c>
      <c r="B193" s="21" t="s">
        <v>6834</v>
      </c>
      <c r="C193" s="21" t="s">
        <v>18</v>
      </c>
      <c r="D193" s="21" t="s">
        <v>6835</v>
      </c>
      <c r="E193" s="22" t="s">
        <v>6836</v>
      </c>
      <c r="F193" s="22"/>
      <c r="G193" s="21">
        <v>3.24</v>
      </c>
      <c r="H193" s="24"/>
      <c r="I193" s="24">
        <f t="shared" si="9"/>
        <v>3.24</v>
      </c>
      <c r="J193" s="20" t="s">
        <v>6287</v>
      </c>
      <c r="K193" s="24">
        <f t="shared" si="7"/>
        <v>9.72</v>
      </c>
      <c r="L193" s="29">
        <f t="shared" si="8"/>
        <v>48.6</v>
      </c>
      <c r="M193" s="20"/>
      <c r="N193" s="20"/>
    </row>
    <row r="194" spans="1:14">
      <c r="A194" s="20">
        <v>189</v>
      </c>
      <c r="B194" s="21" t="s">
        <v>6837</v>
      </c>
      <c r="C194" s="21" t="s">
        <v>18</v>
      </c>
      <c r="D194" s="21" t="s">
        <v>6838</v>
      </c>
      <c r="E194" s="22" t="s">
        <v>6839</v>
      </c>
      <c r="F194" s="22"/>
      <c r="G194" s="21">
        <v>1.66</v>
      </c>
      <c r="H194" s="24"/>
      <c r="I194" s="24">
        <f t="shared" si="9"/>
        <v>1.66</v>
      </c>
      <c r="J194" s="20" t="s">
        <v>6287</v>
      </c>
      <c r="K194" s="24">
        <f t="shared" si="7"/>
        <v>4.98</v>
      </c>
      <c r="L194" s="29">
        <f t="shared" si="8"/>
        <v>24.9</v>
      </c>
      <c r="M194" s="20"/>
      <c r="N194" s="20"/>
    </row>
    <row r="195" spans="1:14">
      <c r="A195" s="20">
        <v>190</v>
      </c>
      <c r="B195" s="21" t="s">
        <v>6840</v>
      </c>
      <c r="C195" s="21" t="s">
        <v>18</v>
      </c>
      <c r="D195" s="21" t="s">
        <v>6841</v>
      </c>
      <c r="E195" s="22" t="s">
        <v>6842</v>
      </c>
      <c r="F195" s="22"/>
      <c r="G195" s="21">
        <v>2.8</v>
      </c>
      <c r="H195" s="24"/>
      <c r="I195" s="24">
        <f t="shared" si="9"/>
        <v>2.8</v>
      </c>
      <c r="J195" s="20" t="s">
        <v>6287</v>
      </c>
      <c r="K195" s="24">
        <f t="shared" si="7"/>
        <v>8.4</v>
      </c>
      <c r="L195" s="29">
        <f t="shared" si="8"/>
        <v>42</v>
      </c>
      <c r="M195" s="20"/>
      <c r="N195" s="20"/>
    </row>
    <row r="196" spans="1:14">
      <c r="A196" s="20">
        <v>191</v>
      </c>
      <c r="B196" s="21" t="s">
        <v>6843</v>
      </c>
      <c r="C196" s="21" t="s">
        <v>18</v>
      </c>
      <c r="D196" s="21" t="s">
        <v>6844</v>
      </c>
      <c r="E196" s="22" t="s">
        <v>6845</v>
      </c>
      <c r="F196" s="22"/>
      <c r="G196" s="21">
        <v>1.66</v>
      </c>
      <c r="H196" s="24"/>
      <c r="I196" s="24">
        <f t="shared" si="9"/>
        <v>1.66</v>
      </c>
      <c r="J196" s="20" t="s">
        <v>6287</v>
      </c>
      <c r="K196" s="24">
        <f t="shared" si="7"/>
        <v>4.98</v>
      </c>
      <c r="L196" s="29">
        <f t="shared" si="8"/>
        <v>24.9</v>
      </c>
      <c r="M196" s="20"/>
      <c r="N196" s="20"/>
    </row>
    <row r="197" spans="1:14">
      <c r="A197" s="20">
        <v>192</v>
      </c>
      <c r="B197" s="21" t="s">
        <v>6846</v>
      </c>
      <c r="C197" s="21" t="s">
        <v>18</v>
      </c>
      <c r="D197" s="21" t="s">
        <v>6847</v>
      </c>
      <c r="E197" s="22" t="s">
        <v>6848</v>
      </c>
      <c r="F197" s="22"/>
      <c r="G197" s="21">
        <v>1.42</v>
      </c>
      <c r="H197" s="24"/>
      <c r="I197" s="24">
        <f t="shared" ref="I197:I227" si="10">G197</f>
        <v>1.42</v>
      </c>
      <c r="J197" s="20" t="s">
        <v>6287</v>
      </c>
      <c r="K197" s="24">
        <f t="shared" si="7"/>
        <v>4.26</v>
      </c>
      <c r="L197" s="29">
        <f t="shared" si="8"/>
        <v>21.3</v>
      </c>
      <c r="M197" s="20"/>
      <c r="N197" s="20"/>
    </row>
    <row r="198" spans="1:14">
      <c r="A198" s="20">
        <v>193</v>
      </c>
      <c r="B198" s="21" t="s">
        <v>6849</v>
      </c>
      <c r="C198" s="21" t="s">
        <v>18</v>
      </c>
      <c r="D198" s="21" t="s">
        <v>6850</v>
      </c>
      <c r="E198" s="22" t="s">
        <v>6851</v>
      </c>
      <c r="F198" s="22"/>
      <c r="G198" s="21">
        <v>1.42</v>
      </c>
      <c r="H198" s="24"/>
      <c r="I198" s="24">
        <f t="shared" si="10"/>
        <v>1.42</v>
      </c>
      <c r="J198" s="20" t="s">
        <v>6287</v>
      </c>
      <c r="K198" s="24">
        <f t="shared" si="7"/>
        <v>4.26</v>
      </c>
      <c r="L198" s="29">
        <f t="shared" si="8"/>
        <v>21.3</v>
      </c>
      <c r="M198" s="20"/>
      <c r="N198" s="20"/>
    </row>
    <row r="199" spans="1:14">
      <c r="A199" s="20">
        <v>194</v>
      </c>
      <c r="B199" s="21" t="s">
        <v>6852</v>
      </c>
      <c r="C199" s="21" t="s">
        <v>18</v>
      </c>
      <c r="D199" s="21" t="s">
        <v>6853</v>
      </c>
      <c r="E199" s="22" t="s">
        <v>6854</v>
      </c>
      <c r="F199" s="22"/>
      <c r="G199" s="21">
        <v>2.05</v>
      </c>
      <c r="H199" s="24"/>
      <c r="I199" s="24">
        <f t="shared" si="10"/>
        <v>2.05</v>
      </c>
      <c r="J199" s="20" t="s">
        <v>6287</v>
      </c>
      <c r="K199" s="24">
        <f t="shared" ref="K199:K219" si="11">I199*3</f>
        <v>6.15</v>
      </c>
      <c r="L199" s="29">
        <f t="shared" ref="L199:L219" si="12">I199*15</f>
        <v>30.75</v>
      </c>
      <c r="M199" s="20"/>
      <c r="N199" s="20"/>
    </row>
    <row r="200" spans="1:14">
      <c r="A200" s="20">
        <v>195</v>
      </c>
      <c r="B200" s="21" t="s">
        <v>6855</v>
      </c>
      <c r="C200" s="21" t="s">
        <v>18</v>
      </c>
      <c r="D200" s="21" t="s">
        <v>6856</v>
      </c>
      <c r="E200" s="22" t="s">
        <v>6857</v>
      </c>
      <c r="F200" s="22"/>
      <c r="G200" s="21">
        <v>1.42</v>
      </c>
      <c r="H200" s="24"/>
      <c r="I200" s="24">
        <f t="shared" si="10"/>
        <v>1.42</v>
      </c>
      <c r="J200" s="20" t="s">
        <v>6287</v>
      </c>
      <c r="K200" s="24">
        <f t="shared" si="11"/>
        <v>4.26</v>
      </c>
      <c r="L200" s="29">
        <f t="shared" si="12"/>
        <v>21.3</v>
      </c>
      <c r="M200" s="20"/>
      <c r="N200" s="20"/>
    </row>
    <row r="201" spans="1:14">
      <c r="A201" s="20">
        <v>196</v>
      </c>
      <c r="B201" s="21" t="s">
        <v>6858</v>
      </c>
      <c r="C201" s="21" t="s">
        <v>18</v>
      </c>
      <c r="D201" s="21" t="s">
        <v>6859</v>
      </c>
      <c r="E201" s="22" t="s">
        <v>6860</v>
      </c>
      <c r="F201" s="22"/>
      <c r="G201" s="21">
        <v>0.79</v>
      </c>
      <c r="H201" s="24"/>
      <c r="I201" s="24">
        <f t="shared" si="10"/>
        <v>0.79</v>
      </c>
      <c r="J201" s="20" t="s">
        <v>6287</v>
      </c>
      <c r="K201" s="24">
        <f t="shared" si="11"/>
        <v>2.37</v>
      </c>
      <c r="L201" s="29">
        <f t="shared" si="12"/>
        <v>11.85</v>
      </c>
      <c r="M201" s="20"/>
      <c r="N201" s="20"/>
    </row>
    <row r="202" spans="1:14">
      <c r="A202" s="20">
        <v>197</v>
      </c>
      <c r="B202" s="21" t="s">
        <v>6861</v>
      </c>
      <c r="C202" s="21" t="s">
        <v>18</v>
      </c>
      <c r="D202" s="21" t="s">
        <v>6862</v>
      </c>
      <c r="E202" s="22" t="s">
        <v>6863</v>
      </c>
      <c r="F202" s="22"/>
      <c r="G202" s="21">
        <v>0.66</v>
      </c>
      <c r="H202" s="24"/>
      <c r="I202" s="24">
        <f t="shared" si="10"/>
        <v>0.66</v>
      </c>
      <c r="J202" s="20" t="s">
        <v>6287</v>
      </c>
      <c r="K202" s="24">
        <f t="shared" si="11"/>
        <v>1.98</v>
      </c>
      <c r="L202" s="29">
        <f t="shared" si="12"/>
        <v>9.9</v>
      </c>
      <c r="M202" s="20"/>
      <c r="N202" s="20"/>
    </row>
    <row r="203" spans="1:14">
      <c r="A203" s="20">
        <v>198</v>
      </c>
      <c r="B203" s="21" t="s">
        <v>6864</v>
      </c>
      <c r="C203" s="21" t="s">
        <v>18</v>
      </c>
      <c r="D203" s="21" t="s">
        <v>6865</v>
      </c>
      <c r="E203" s="22" t="s">
        <v>6866</v>
      </c>
      <c r="F203" s="22"/>
      <c r="G203" s="21">
        <v>2.01</v>
      </c>
      <c r="H203" s="24"/>
      <c r="I203" s="24">
        <f t="shared" si="10"/>
        <v>2.01</v>
      </c>
      <c r="J203" s="20" t="s">
        <v>6283</v>
      </c>
      <c r="K203" s="24">
        <f t="shared" si="11"/>
        <v>6.03</v>
      </c>
      <c r="L203" s="29">
        <f t="shared" si="12"/>
        <v>30.15</v>
      </c>
      <c r="M203" s="20"/>
      <c r="N203" s="20"/>
    </row>
    <row r="204" spans="1:14">
      <c r="A204" s="20">
        <v>199</v>
      </c>
      <c r="B204" s="21" t="s">
        <v>6867</v>
      </c>
      <c r="C204" s="21" t="s">
        <v>18</v>
      </c>
      <c r="D204" s="21" t="s">
        <v>6868</v>
      </c>
      <c r="E204" s="22" t="s">
        <v>6869</v>
      </c>
      <c r="F204" s="22"/>
      <c r="G204" s="21">
        <v>4.23</v>
      </c>
      <c r="H204" s="24"/>
      <c r="I204" s="24">
        <f t="shared" si="10"/>
        <v>4.23</v>
      </c>
      <c r="J204" s="20" t="s">
        <v>6283</v>
      </c>
      <c r="K204" s="24">
        <f t="shared" si="11"/>
        <v>12.69</v>
      </c>
      <c r="L204" s="29">
        <f t="shared" si="12"/>
        <v>63.45</v>
      </c>
      <c r="M204" s="20"/>
      <c r="N204" s="20"/>
    </row>
    <row r="205" spans="1:14">
      <c r="A205" s="20">
        <v>200</v>
      </c>
      <c r="B205" s="21" t="s">
        <v>6870</v>
      </c>
      <c r="C205" s="21" t="s">
        <v>18</v>
      </c>
      <c r="D205" s="21" t="s">
        <v>6871</v>
      </c>
      <c r="E205" s="22" t="s">
        <v>6872</v>
      </c>
      <c r="F205" s="22"/>
      <c r="G205" s="21">
        <v>3.24</v>
      </c>
      <c r="H205" s="24"/>
      <c r="I205" s="24">
        <f t="shared" si="10"/>
        <v>3.24</v>
      </c>
      <c r="J205" s="20" t="s">
        <v>6283</v>
      </c>
      <c r="K205" s="24">
        <f t="shared" si="11"/>
        <v>9.72</v>
      </c>
      <c r="L205" s="29">
        <f t="shared" si="12"/>
        <v>48.6</v>
      </c>
      <c r="M205" s="20"/>
      <c r="N205" s="20"/>
    </row>
    <row r="206" spans="1:14">
      <c r="A206" s="20">
        <v>201</v>
      </c>
      <c r="B206" s="21" t="s">
        <v>6873</v>
      </c>
      <c r="C206" s="21" t="s">
        <v>18</v>
      </c>
      <c r="D206" s="21" t="s">
        <v>6874</v>
      </c>
      <c r="E206" s="22" t="s">
        <v>6875</v>
      </c>
      <c r="F206" s="22"/>
      <c r="G206" s="21">
        <v>1.82</v>
      </c>
      <c r="H206" s="24"/>
      <c r="I206" s="24">
        <f t="shared" si="10"/>
        <v>1.82</v>
      </c>
      <c r="J206" s="20" t="s">
        <v>6283</v>
      </c>
      <c r="K206" s="24">
        <f t="shared" si="11"/>
        <v>5.46</v>
      </c>
      <c r="L206" s="29">
        <f t="shared" si="12"/>
        <v>27.3</v>
      </c>
      <c r="M206" s="20"/>
      <c r="N206" s="20"/>
    </row>
    <row r="207" spans="1:14">
      <c r="A207" s="20">
        <v>202</v>
      </c>
      <c r="B207" s="21" t="s">
        <v>6876</v>
      </c>
      <c r="C207" s="21" t="s">
        <v>18</v>
      </c>
      <c r="D207" s="21" t="s">
        <v>6877</v>
      </c>
      <c r="E207" s="22" t="s">
        <v>6878</v>
      </c>
      <c r="F207" s="22"/>
      <c r="G207" s="21">
        <v>1.5</v>
      </c>
      <c r="H207" s="24"/>
      <c r="I207" s="24">
        <f t="shared" si="10"/>
        <v>1.5</v>
      </c>
      <c r="J207" s="20" t="s">
        <v>6283</v>
      </c>
      <c r="K207" s="24">
        <f t="shared" si="11"/>
        <v>4.5</v>
      </c>
      <c r="L207" s="29">
        <f t="shared" si="12"/>
        <v>22.5</v>
      </c>
      <c r="M207" s="20"/>
      <c r="N207" s="20"/>
    </row>
    <row r="208" spans="1:14">
      <c r="A208" s="20">
        <v>203</v>
      </c>
      <c r="B208" s="21" t="s">
        <v>6879</v>
      </c>
      <c r="C208" s="21" t="s">
        <v>18</v>
      </c>
      <c r="D208" s="21" t="s">
        <v>6880</v>
      </c>
      <c r="E208" s="22" t="s">
        <v>6881</v>
      </c>
      <c r="F208" s="22"/>
      <c r="G208" s="21">
        <v>2.13</v>
      </c>
      <c r="H208" s="24"/>
      <c r="I208" s="24">
        <f t="shared" si="10"/>
        <v>2.13</v>
      </c>
      <c r="J208" s="20" t="s">
        <v>6283</v>
      </c>
      <c r="K208" s="24">
        <f t="shared" si="11"/>
        <v>6.39</v>
      </c>
      <c r="L208" s="29">
        <f t="shared" si="12"/>
        <v>31.95</v>
      </c>
      <c r="M208" s="20"/>
      <c r="N208" s="20"/>
    </row>
    <row r="209" spans="1:14">
      <c r="A209" s="20">
        <v>204</v>
      </c>
      <c r="B209" s="21" t="s">
        <v>6597</v>
      </c>
      <c r="C209" s="21" t="s">
        <v>18</v>
      </c>
      <c r="D209" s="21" t="s">
        <v>6882</v>
      </c>
      <c r="E209" s="22" t="s">
        <v>6883</v>
      </c>
      <c r="F209" s="22"/>
      <c r="G209" s="21">
        <v>3.36</v>
      </c>
      <c r="H209" s="24"/>
      <c r="I209" s="24">
        <f t="shared" si="10"/>
        <v>3.36</v>
      </c>
      <c r="J209" s="20" t="s">
        <v>6283</v>
      </c>
      <c r="K209" s="24">
        <f t="shared" si="11"/>
        <v>10.08</v>
      </c>
      <c r="L209" s="29">
        <f t="shared" si="12"/>
        <v>50.4</v>
      </c>
      <c r="M209" s="20"/>
      <c r="N209" s="20"/>
    </row>
    <row r="210" spans="1:14">
      <c r="A210" s="20">
        <v>205</v>
      </c>
      <c r="B210" s="21" t="s">
        <v>6884</v>
      </c>
      <c r="C210" s="21" t="s">
        <v>18</v>
      </c>
      <c r="D210" s="21" t="s">
        <v>6885</v>
      </c>
      <c r="E210" s="22" t="s">
        <v>6886</v>
      </c>
      <c r="F210" s="22"/>
      <c r="G210" s="21">
        <v>3.16</v>
      </c>
      <c r="H210" s="24"/>
      <c r="I210" s="24">
        <f t="shared" si="10"/>
        <v>3.16</v>
      </c>
      <c r="J210" s="20" t="s">
        <v>6283</v>
      </c>
      <c r="K210" s="24">
        <f t="shared" si="11"/>
        <v>9.48</v>
      </c>
      <c r="L210" s="29">
        <f t="shared" si="12"/>
        <v>47.4</v>
      </c>
      <c r="M210" s="20"/>
      <c r="N210" s="20"/>
    </row>
    <row r="211" spans="1:14">
      <c r="A211" s="20">
        <v>206</v>
      </c>
      <c r="B211" s="21" t="s">
        <v>6887</v>
      </c>
      <c r="C211" s="21" t="s">
        <v>18</v>
      </c>
      <c r="D211" s="21" t="s">
        <v>6888</v>
      </c>
      <c r="E211" s="22" t="s">
        <v>6889</v>
      </c>
      <c r="F211" s="22"/>
      <c r="G211" s="21">
        <v>3.32</v>
      </c>
      <c r="H211" s="24"/>
      <c r="I211" s="24">
        <f t="shared" si="10"/>
        <v>3.32</v>
      </c>
      <c r="J211" s="20" t="s">
        <v>6283</v>
      </c>
      <c r="K211" s="24">
        <f t="shared" si="11"/>
        <v>9.96</v>
      </c>
      <c r="L211" s="29">
        <f t="shared" si="12"/>
        <v>49.8</v>
      </c>
      <c r="M211" s="20"/>
      <c r="N211" s="20"/>
    </row>
    <row r="212" spans="1:14">
      <c r="A212" s="20">
        <v>207</v>
      </c>
      <c r="B212" s="21" t="s">
        <v>6890</v>
      </c>
      <c r="C212" s="21" t="s">
        <v>18</v>
      </c>
      <c r="D212" s="21" t="s">
        <v>6891</v>
      </c>
      <c r="E212" s="22" t="s">
        <v>6892</v>
      </c>
      <c r="F212" s="22"/>
      <c r="G212" s="21">
        <v>3.16</v>
      </c>
      <c r="H212" s="24"/>
      <c r="I212" s="24">
        <f t="shared" si="10"/>
        <v>3.16</v>
      </c>
      <c r="J212" s="20" t="s">
        <v>6283</v>
      </c>
      <c r="K212" s="24">
        <f t="shared" si="11"/>
        <v>9.48</v>
      </c>
      <c r="L212" s="29">
        <f t="shared" si="12"/>
        <v>47.4</v>
      </c>
      <c r="M212" s="20"/>
      <c r="N212" s="20"/>
    </row>
    <row r="213" spans="1:14">
      <c r="A213" s="20">
        <v>208</v>
      </c>
      <c r="B213" s="21" t="s">
        <v>6893</v>
      </c>
      <c r="C213" s="21" t="s">
        <v>18</v>
      </c>
      <c r="D213" s="21" t="s">
        <v>6894</v>
      </c>
      <c r="E213" s="22" t="s">
        <v>6895</v>
      </c>
      <c r="F213" s="22"/>
      <c r="G213" s="21">
        <v>3.24</v>
      </c>
      <c r="H213" s="24"/>
      <c r="I213" s="24">
        <f t="shared" si="10"/>
        <v>3.24</v>
      </c>
      <c r="J213" s="20" t="s">
        <v>6283</v>
      </c>
      <c r="K213" s="24">
        <f t="shared" si="11"/>
        <v>9.72</v>
      </c>
      <c r="L213" s="29">
        <f t="shared" si="12"/>
        <v>48.6</v>
      </c>
      <c r="M213" s="20"/>
      <c r="N213" s="20"/>
    </row>
    <row r="214" spans="1:14">
      <c r="A214" s="20">
        <v>209</v>
      </c>
      <c r="B214" s="21" t="s">
        <v>6896</v>
      </c>
      <c r="C214" s="21" t="s">
        <v>18</v>
      </c>
      <c r="D214" s="21" t="s">
        <v>6897</v>
      </c>
      <c r="E214" s="22" t="s">
        <v>6898</v>
      </c>
      <c r="F214" s="22"/>
      <c r="G214" s="21">
        <v>3.08</v>
      </c>
      <c r="H214" s="24"/>
      <c r="I214" s="24">
        <f t="shared" si="10"/>
        <v>3.08</v>
      </c>
      <c r="J214" s="20" t="s">
        <v>6283</v>
      </c>
      <c r="K214" s="24">
        <f t="shared" si="11"/>
        <v>9.24</v>
      </c>
      <c r="L214" s="29">
        <f t="shared" si="12"/>
        <v>46.2</v>
      </c>
      <c r="M214" s="20"/>
      <c r="N214" s="20"/>
    </row>
    <row r="215" spans="1:14">
      <c r="A215" s="20">
        <v>210</v>
      </c>
      <c r="B215" s="21" t="s">
        <v>6899</v>
      </c>
      <c r="C215" s="21" t="s">
        <v>18</v>
      </c>
      <c r="D215" s="21" t="s">
        <v>6900</v>
      </c>
      <c r="E215" s="22" t="s">
        <v>6901</v>
      </c>
      <c r="F215" s="22"/>
      <c r="G215" s="21">
        <v>2.53</v>
      </c>
      <c r="H215" s="24"/>
      <c r="I215" s="24">
        <f t="shared" si="10"/>
        <v>2.53</v>
      </c>
      <c r="J215" s="20" t="s">
        <v>6283</v>
      </c>
      <c r="K215" s="24">
        <f t="shared" si="11"/>
        <v>7.59</v>
      </c>
      <c r="L215" s="29">
        <f t="shared" si="12"/>
        <v>37.95</v>
      </c>
      <c r="M215" s="20"/>
      <c r="N215" s="20"/>
    </row>
    <row r="216" spans="1:14">
      <c r="A216" s="20">
        <v>211</v>
      </c>
      <c r="B216" s="21" t="s">
        <v>6902</v>
      </c>
      <c r="C216" s="21" t="s">
        <v>18</v>
      </c>
      <c r="D216" s="21" t="s">
        <v>6903</v>
      </c>
      <c r="E216" s="22" t="s">
        <v>6904</v>
      </c>
      <c r="F216" s="22"/>
      <c r="G216" s="21">
        <v>2.21</v>
      </c>
      <c r="H216" s="24"/>
      <c r="I216" s="24">
        <f t="shared" si="10"/>
        <v>2.21</v>
      </c>
      <c r="J216" s="20" t="s">
        <v>6283</v>
      </c>
      <c r="K216" s="24">
        <f t="shared" si="11"/>
        <v>6.63</v>
      </c>
      <c r="L216" s="29">
        <f t="shared" si="12"/>
        <v>33.15</v>
      </c>
      <c r="M216" s="20"/>
      <c r="N216" s="20"/>
    </row>
    <row r="217" spans="1:14">
      <c r="A217" s="20">
        <v>212</v>
      </c>
      <c r="B217" s="21" t="s">
        <v>6905</v>
      </c>
      <c r="C217" s="21" t="s">
        <v>18</v>
      </c>
      <c r="D217" s="21" t="s">
        <v>6906</v>
      </c>
      <c r="E217" s="22" t="s">
        <v>6907</v>
      </c>
      <c r="F217" s="22"/>
      <c r="G217" s="21">
        <v>2.84</v>
      </c>
      <c r="H217" s="24"/>
      <c r="I217" s="24">
        <f t="shared" si="10"/>
        <v>2.84</v>
      </c>
      <c r="J217" s="20" t="s">
        <v>6283</v>
      </c>
      <c r="K217" s="24">
        <f t="shared" si="11"/>
        <v>8.52</v>
      </c>
      <c r="L217" s="29">
        <f t="shared" si="12"/>
        <v>42.6</v>
      </c>
      <c r="M217" s="20"/>
      <c r="N217" s="20"/>
    </row>
    <row r="218" spans="1:14">
      <c r="A218" s="20">
        <v>213</v>
      </c>
      <c r="B218" s="21" t="s">
        <v>6908</v>
      </c>
      <c r="C218" s="21" t="s">
        <v>18</v>
      </c>
      <c r="D218" s="21" t="s">
        <v>6909</v>
      </c>
      <c r="E218" s="22" t="s">
        <v>6910</v>
      </c>
      <c r="F218" s="22"/>
      <c r="G218" s="21">
        <v>2.53</v>
      </c>
      <c r="H218" s="24"/>
      <c r="I218" s="24">
        <f t="shared" si="10"/>
        <v>2.53</v>
      </c>
      <c r="J218" s="20" t="s">
        <v>6283</v>
      </c>
      <c r="K218" s="24">
        <f t="shared" si="11"/>
        <v>7.59</v>
      </c>
      <c r="L218" s="29">
        <f t="shared" si="12"/>
        <v>37.95</v>
      </c>
      <c r="M218" s="20"/>
      <c r="N218" s="20"/>
    </row>
    <row r="219" customFormat="1" spans="1:14">
      <c r="A219" s="20">
        <v>214</v>
      </c>
      <c r="B219" s="21" t="s">
        <v>6911</v>
      </c>
      <c r="C219" s="21" t="s">
        <v>18</v>
      </c>
      <c r="D219" s="21" t="s">
        <v>6912</v>
      </c>
      <c r="E219" s="22" t="s">
        <v>6913</v>
      </c>
      <c r="F219" s="22"/>
      <c r="G219" s="21">
        <v>2.37</v>
      </c>
      <c r="H219" s="24"/>
      <c r="I219" s="24">
        <f t="shared" si="10"/>
        <v>2.37</v>
      </c>
      <c r="J219" s="20" t="s">
        <v>6283</v>
      </c>
      <c r="K219" s="24">
        <f t="shared" ref="K219:K227" si="13">I219*3</f>
        <v>7.11</v>
      </c>
      <c r="L219" s="29">
        <f t="shared" ref="L219:L227" si="14">I219*15</f>
        <v>35.55</v>
      </c>
      <c r="M219" s="20"/>
      <c r="N219" s="20"/>
    </row>
    <row r="220" customFormat="1" spans="1:14">
      <c r="A220" s="20">
        <v>215</v>
      </c>
      <c r="B220" s="21" t="s">
        <v>6914</v>
      </c>
      <c r="C220" s="21" t="s">
        <v>18</v>
      </c>
      <c r="D220" s="21" t="s">
        <v>6915</v>
      </c>
      <c r="E220" s="22" t="s">
        <v>6916</v>
      </c>
      <c r="F220" s="22"/>
      <c r="G220" s="21">
        <v>2.88</v>
      </c>
      <c r="H220" s="24"/>
      <c r="I220" s="24">
        <f t="shared" si="10"/>
        <v>2.88</v>
      </c>
      <c r="J220" s="20" t="s">
        <v>6283</v>
      </c>
      <c r="K220" s="24">
        <f t="shared" si="13"/>
        <v>8.64</v>
      </c>
      <c r="L220" s="29">
        <f t="shared" si="14"/>
        <v>43.2</v>
      </c>
      <c r="M220" s="20"/>
      <c r="N220" s="20"/>
    </row>
    <row r="221" customFormat="1" spans="1:14">
      <c r="A221" s="20">
        <v>216</v>
      </c>
      <c r="B221" s="21" t="s">
        <v>6917</v>
      </c>
      <c r="C221" s="21" t="s">
        <v>18</v>
      </c>
      <c r="D221" s="21" t="s">
        <v>6918</v>
      </c>
      <c r="E221" s="22" t="s">
        <v>6919</v>
      </c>
      <c r="F221" s="22"/>
      <c r="G221" s="21">
        <v>1.97</v>
      </c>
      <c r="H221" s="24"/>
      <c r="I221" s="24">
        <f t="shared" si="10"/>
        <v>1.97</v>
      </c>
      <c r="J221" s="20" t="s">
        <v>6283</v>
      </c>
      <c r="K221" s="24">
        <f t="shared" si="13"/>
        <v>5.91</v>
      </c>
      <c r="L221" s="29">
        <f t="shared" si="14"/>
        <v>29.55</v>
      </c>
      <c r="M221" s="20"/>
      <c r="N221" s="20"/>
    </row>
    <row r="222" customFormat="1" spans="1:14">
      <c r="A222" s="20">
        <v>217</v>
      </c>
      <c r="B222" s="21" t="s">
        <v>6920</v>
      </c>
      <c r="C222" s="21" t="s">
        <v>18</v>
      </c>
      <c r="D222" s="21" t="s">
        <v>6921</v>
      </c>
      <c r="E222" s="22" t="s">
        <v>6922</v>
      </c>
      <c r="F222" s="22"/>
      <c r="G222" s="21">
        <v>3.24</v>
      </c>
      <c r="H222" s="24"/>
      <c r="I222" s="24">
        <f t="shared" si="10"/>
        <v>3.24</v>
      </c>
      <c r="J222" s="20" t="s">
        <v>6283</v>
      </c>
      <c r="K222" s="24">
        <f t="shared" si="13"/>
        <v>9.72</v>
      </c>
      <c r="L222" s="29">
        <f t="shared" si="14"/>
        <v>48.6</v>
      </c>
      <c r="M222" s="20"/>
      <c r="N222" s="20"/>
    </row>
    <row r="223" customFormat="1" spans="1:14">
      <c r="A223" s="20">
        <v>218</v>
      </c>
      <c r="B223" s="21" t="s">
        <v>6923</v>
      </c>
      <c r="C223" s="21" t="s">
        <v>18</v>
      </c>
      <c r="D223" s="21" t="s">
        <v>6924</v>
      </c>
      <c r="E223" s="22" t="s">
        <v>6925</v>
      </c>
      <c r="F223" s="22"/>
      <c r="G223" s="21">
        <v>4.03</v>
      </c>
      <c r="H223" s="24"/>
      <c r="I223" s="24">
        <f t="shared" si="10"/>
        <v>4.03</v>
      </c>
      <c r="J223" s="20" t="s">
        <v>6283</v>
      </c>
      <c r="K223" s="24">
        <f t="shared" si="13"/>
        <v>12.09</v>
      </c>
      <c r="L223" s="29">
        <f t="shared" si="14"/>
        <v>60.45</v>
      </c>
      <c r="M223" s="20"/>
      <c r="N223" s="20"/>
    </row>
    <row r="224" customFormat="1" spans="1:14">
      <c r="A224" s="20">
        <v>219</v>
      </c>
      <c r="B224" s="21" t="s">
        <v>6926</v>
      </c>
      <c r="C224" s="21" t="s">
        <v>18</v>
      </c>
      <c r="D224" s="21" t="s">
        <v>6927</v>
      </c>
      <c r="E224" s="22" t="s">
        <v>6928</v>
      </c>
      <c r="F224" s="22"/>
      <c r="G224" s="21">
        <v>2.61</v>
      </c>
      <c r="H224" s="24"/>
      <c r="I224" s="24">
        <f t="shared" si="10"/>
        <v>2.61</v>
      </c>
      <c r="J224" s="20" t="s">
        <v>6283</v>
      </c>
      <c r="K224" s="24">
        <f t="shared" si="13"/>
        <v>7.83</v>
      </c>
      <c r="L224" s="29">
        <f t="shared" si="14"/>
        <v>39.15</v>
      </c>
      <c r="M224" s="20"/>
      <c r="N224" s="20"/>
    </row>
    <row r="225" customFormat="1" spans="1:14">
      <c r="A225" s="20">
        <v>220</v>
      </c>
      <c r="B225" s="21" t="s">
        <v>6929</v>
      </c>
      <c r="C225" s="21" t="s">
        <v>18</v>
      </c>
      <c r="D225" s="21" t="s">
        <v>6930</v>
      </c>
      <c r="E225" s="22" t="s">
        <v>6931</v>
      </c>
      <c r="F225" s="22"/>
      <c r="G225" s="21">
        <v>1.74</v>
      </c>
      <c r="H225" s="24"/>
      <c r="I225" s="24">
        <f t="shared" si="10"/>
        <v>1.74</v>
      </c>
      <c r="J225" s="20" t="s">
        <v>6283</v>
      </c>
      <c r="K225" s="24">
        <f t="shared" si="13"/>
        <v>5.22</v>
      </c>
      <c r="L225" s="29">
        <f t="shared" si="14"/>
        <v>26.1</v>
      </c>
      <c r="M225" s="20"/>
      <c r="N225" s="20"/>
    </row>
    <row r="226" customFormat="1" spans="1:14">
      <c r="A226" s="20">
        <v>221</v>
      </c>
      <c r="B226" s="21" t="s">
        <v>6932</v>
      </c>
      <c r="C226" s="21" t="s">
        <v>18</v>
      </c>
      <c r="D226" s="21" t="s">
        <v>6933</v>
      </c>
      <c r="E226" s="22" t="s">
        <v>6934</v>
      </c>
      <c r="F226" s="22"/>
      <c r="G226" s="21">
        <v>1.74</v>
      </c>
      <c r="H226" s="24"/>
      <c r="I226" s="24">
        <f t="shared" si="10"/>
        <v>1.74</v>
      </c>
      <c r="J226" s="20" t="s">
        <v>6283</v>
      </c>
      <c r="K226" s="24">
        <f t="shared" si="13"/>
        <v>5.22</v>
      </c>
      <c r="L226" s="29">
        <f t="shared" si="14"/>
        <v>26.1</v>
      </c>
      <c r="M226" s="20"/>
      <c r="N226" s="20"/>
    </row>
    <row r="227" customFormat="1" spans="1:14">
      <c r="A227" s="20">
        <v>222</v>
      </c>
      <c r="B227" s="21" t="s">
        <v>6935</v>
      </c>
      <c r="C227" s="21" t="s">
        <v>18</v>
      </c>
      <c r="D227" s="21" t="s">
        <v>6936</v>
      </c>
      <c r="E227" s="22" t="s">
        <v>6937</v>
      </c>
      <c r="F227" s="22"/>
      <c r="G227" s="21">
        <v>3.32</v>
      </c>
      <c r="H227" s="24"/>
      <c r="I227" s="24">
        <f t="shared" si="10"/>
        <v>3.32</v>
      </c>
      <c r="J227" s="20" t="s">
        <v>6283</v>
      </c>
      <c r="K227" s="24">
        <f t="shared" si="13"/>
        <v>9.96</v>
      </c>
      <c r="L227" s="29">
        <f t="shared" si="14"/>
        <v>49.8</v>
      </c>
      <c r="M227" s="20"/>
      <c r="N227" s="20"/>
    </row>
    <row r="228" customFormat="1" spans="1:14">
      <c r="A228" s="20">
        <v>223</v>
      </c>
      <c r="B228" s="21" t="s">
        <v>6938</v>
      </c>
      <c r="C228" s="21" t="s">
        <v>18</v>
      </c>
      <c r="D228" s="21" t="s">
        <v>6939</v>
      </c>
      <c r="E228" s="22" t="s">
        <v>6940</v>
      </c>
      <c r="F228" s="22"/>
      <c r="G228" s="21">
        <v>0.63</v>
      </c>
      <c r="H228" s="24"/>
      <c r="I228" s="24">
        <f t="shared" ref="I228:I270" si="15">G228</f>
        <v>0.63</v>
      </c>
      <c r="J228" s="20" t="s">
        <v>6283</v>
      </c>
      <c r="K228" s="24">
        <f t="shared" ref="K228:K270" si="16">I228*3</f>
        <v>1.89</v>
      </c>
      <c r="L228" s="29">
        <f t="shared" ref="L228:L270" si="17">I228*15</f>
        <v>9.45</v>
      </c>
      <c r="M228" s="20"/>
      <c r="N228" s="20"/>
    </row>
    <row r="229" customFormat="1" spans="1:14">
      <c r="A229" s="20">
        <v>224</v>
      </c>
      <c r="B229" s="21" t="s">
        <v>6941</v>
      </c>
      <c r="C229" s="21" t="s">
        <v>18</v>
      </c>
      <c r="D229" s="21" t="s">
        <v>6942</v>
      </c>
      <c r="E229" s="22" t="s">
        <v>6943</v>
      </c>
      <c r="F229" s="22"/>
      <c r="G229" s="21">
        <v>3.95</v>
      </c>
      <c r="H229" s="24"/>
      <c r="I229" s="24">
        <f t="shared" si="15"/>
        <v>3.95</v>
      </c>
      <c r="J229" s="20" t="s">
        <v>6283</v>
      </c>
      <c r="K229" s="24">
        <f t="shared" si="16"/>
        <v>11.85</v>
      </c>
      <c r="L229" s="29">
        <f t="shared" si="17"/>
        <v>59.25</v>
      </c>
      <c r="M229" s="20"/>
      <c r="N229" s="20"/>
    </row>
    <row r="230" customFormat="1" spans="1:14">
      <c r="A230" s="20">
        <v>225</v>
      </c>
      <c r="B230" s="21" t="s">
        <v>6944</v>
      </c>
      <c r="C230" s="21" t="s">
        <v>18</v>
      </c>
      <c r="D230" s="21" t="s">
        <v>6945</v>
      </c>
      <c r="E230" s="22" t="s">
        <v>6946</v>
      </c>
      <c r="F230" s="22"/>
      <c r="G230" s="21">
        <v>1.5</v>
      </c>
      <c r="H230" s="24"/>
      <c r="I230" s="24">
        <f t="shared" si="15"/>
        <v>1.5</v>
      </c>
      <c r="J230" s="20" t="s">
        <v>6283</v>
      </c>
      <c r="K230" s="24">
        <f t="shared" si="16"/>
        <v>4.5</v>
      </c>
      <c r="L230" s="29">
        <f t="shared" si="17"/>
        <v>22.5</v>
      </c>
      <c r="M230" s="20"/>
      <c r="N230" s="20"/>
    </row>
    <row r="231" customFormat="1" spans="1:14">
      <c r="A231" s="20">
        <v>226</v>
      </c>
      <c r="B231" s="21" t="s">
        <v>6947</v>
      </c>
      <c r="C231" s="21" t="s">
        <v>18</v>
      </c>
      <c r="D231" s="21" t="s">
        <v>6948</v>
      </c>
      <c r="E231" s="22" t="s">
        <v>6949</v>
      </c>
      <c r="F231" s="22"/>
      <c r="G231" s="21">
        <v>1.66</v>
      </c>
      <c r="H231" s="24"/>
      <c r="I231" s="24">
        <f t="shared" si="15"/>
        <v>1.66</v>
      </c>
      <c r="J231" s="20" t="s">
        <v>6283</v>
      </c>
      <c r="K231" s="24">
        <f t="shared" si="16"/>
        <v>4.98</v>
      </c>
      <c r="L231" s="29">
        <f t="shared" si="17"/>
        <v>24.9</v>
      </c>
      <c r="M231" s="20"/>
      <c r="N231" s="20"/>
    </row>
    <row r="232" customFormat="1" spans="1:14">
      <c r="A232" s="20">
        <v>227</v>
      </c>
      <c r="B232" s="21" t="s">
        <v>6950</v>
      </c>
      <c r="C232" s="21" t="s">
        <v>18</v>
      </c>
      <c r="D232" s="21" t="s">
        <v>6951</v>
      </c>
      <c r="E232" s="22" t="s">
        <v>6952</v>
      </c>
      <c r="F232" s="22"/>
      <c r="G232" s="21">
        <v>3.87</v>
      </c>
      <c r="H232" s="24"/>
      <c r="I232" s="24">
        <f t="shared" si="15"/>
        <v>3.87</v>
      </c>
      <c r="J232" s="20" t="s">
        <v>6283</v>
      </c>
      <c r="K232" s="24">
        <f t="shared" si="16"/>
        <v>11.61</v>
      </c>
      <c r="L232" s="29">
        <f t="shared" si="17"/>
        <v>58.05</v>
      </c>
      <c r="M232" s="20"/>
      <c r="N232" s="20"/>
    </row>
    <row r="233" customFormat="1" spans="1:14">
      <c r="A233" s="20">
        <v>228</v>
      </c>
      <c r="B233" s="21" t="s">
        <v>6953</v>
      </c>
      <c r="C233" s="21" t="s">
        <v>18</v>
      </c>
      <c r="D233" s="21" t="s">
        <v>6954</v>
      </c>
      <c r="E233" s="22" t="s">
        <v>6955</v>
      </c>
      <c r="F233" s="22"/>
      <c r="G233" s="21">
        <v>3</v>
      </c>
      <c r="H233" s="24"/>
      <c r="I233" s="24">
        <f t="shared" si="15"/>
        <v>3</v>
      </c>
      <c r="J233" s="20" t="s">
        <v>6283</v>
      </c>
      <c r="K233" s="24">
        <f t="shared" si="16"/>
        <v>9</v>
      </c>
      <c r="L233" s="29">
        <f t="shared" si="17"/>
        <v>45</v>
      </c>
      <c r="M233" s="20"/>
      <c r="N233" s="20"/>
    </row>
    <row r="234" customFormat="1" spans="1:14">
      <c r="A234" s="20">
        <v>229</v>
      </c>
      <c r="B234" s="21" t="s">
        <v>6956</v>
      </c>
      <c r="C234" s="21" t="s">
        <v>18</v>
      </c>
      <c r="D234" s="21" t="s">
        <v>6957</v>
      </c>
      <c r="E234" s="22" t="s">
        <v>6958</v>
      </c>
      <c r="F234" s="22"/>
      <c r="G234" s="21">
        <v>2.13</v>
      </c>
      <c r="H234" s="24"/>
      <c r="I234" s="24">
        <f t="shared" si="15"/>
        <v>2.13</v>
      </c>
      <c r="J234" s="20" t="s">
        <v>6283</v>
      </c>
      <c r="K234" s="24">
        <f t="shared" si="16"/>
        <v>6.39</v>
      </c>
      <c r="L234" s="29">
        <f t="shared" si="17"/>
        <v>31.95</v>
      </c>
      <c r="M234" s="20"/>
      <c r="N234" s="20"/>
    </row>
    <row r="235" customFormat="1" spans="1:14">
      <c r="A235" s="20">
        <v>230</v>
      </c>
      <c r="B235" s="21" t="s">
        <v>6959</v>
      </c>
      <c r="C235" s="21" t="s">
        <v>18</v>
      </c>
      <c r="D235" s="21" t="s">
        <v>6960</v>
      </c>
      <c r="E235" s="22" t="s">
        <v>6961</v>
      </c>
      <c r="F235" s="22"/>
      <c r="G235" s="21">
        <v>1.82</v>
      </c>
      <c r="H235" s="24"/>
      <c r="I235" s="24">
        <f t="shared" si="15"/>
        <v>1.82</v>
      </c>
      <c r="J235" s="20" t="s">
        <v>6283</v>
      </c>
      <c r="K235" s="24">
        <f t="shared" si="16"/>
        <v>5.46</v>
      </c>
      <c r="L235" s="29">
        <f t="shared" si="17"/>
        <v>27.3</v>
      </c>
      <c r="M235" s="20"/>
      <c r="N235" s="20"/>
    </row>
    <row r="236" customFormat="1" spans="1:14">
      <c r="A236" s="20">
        <v>231</v>
      </c>
      <c r="B236" s="21" t="s">
        <v>6962</v>
      </c>
      <c r="C236" s="21" t="s">
        <v>18</v>
      </c>
      <c r="D236" s="21" t="s">
        <v>6963</v>
      </c>
      <c r="E236" s="22" t="s">
        <v>6964</v>
      </c>
      <c r="F236" s="22"/>
      <c r="G236" s="21">
        <v>1.58</v>
      </c>
      <c r="H236" s="24"/>
      <c r="I236" s="24">
        <f t="shared" si="15"/>
        <v>1.58</v>
      </c>
      <c r="J236" s="20" t="s">
        <v>6283</v>
      </c>
      <c r="K236" s="24">
        <f t="shared" si="16"/>
        <v>4.74</v>
      </c>
      <c r="L236" s="29">
        <f t="shared" si="17"/>
        <v>23.7</v>
      </c>
      <c r="M236" s="20"/>
      <c r="N236" s="20"/>
    </row>
    <row r="237" customFormat="1" spans="1:14">
      <c r="A237" s="20">
        <v>232</v>
      </c>
      <c r="B237" s="21" t="s">
        <v>6965</v>
      </c>
      <c r="C237" s="21" t="s">
        <v>18</v>
      </c>
      <c r="D237" s="21" t="s">
        <v>6966</v>
      </c>
      <c r="E237" s="22" t="s">
        <v>6967</v>
      </c>
      <c r="F237" s="22"/>
      <c r="G237" s="21">
        <v>1.01</v>
      </c>
      <c r="H237" s="24"/>
      <c r="I237" s="24">
        <f t="shared" si="15"/>
        <v>1.01</v>
      </c>
      <c r="J237" s="20" t="s">
        <v>6283</v>
      </c>
      <c r="K237" s="24">
        <f t="shared" si="16"/>
        <v>3.03</v>
      </c>
      <c r="L237" s="29">
        <f t="shared" si="17"/>
        <v>15.15</v>
      </c>
      <c r="M237" s="20"/>
      <c r="N237" s="20"/>
    </row>
    <row r="238" customFormat="1" spans="1:14">
      <c r="A238" s="20">
        <v>233</v>
      </c>
      <c r="B238" s="21" t="s">
        <v>6968</v>
      </c>
      <c r="C238" s="21" t="s">
        <v>18</v>
      </c>
      <c r="D238" s="21" t="s">
        <v>6969</v>
      </c>
      <c r="E238" s="22" t="s">
        <v>6970</v>
      </c>
      <c r="F238" s="22"/>
      <c r="G238" s="21">
        <v>2.13</v>
      </c>
      <c r="H238" s="24"/>
      <c r="I238" s="24">
        <f t="shared" si="15"/>
        <v>2.13</v>
      </c>
      <c r="J238" s="20" t="s">
        <v>6283</v>
      </c>
      <c r="K238" s="24">
        <f t="shared" si="16"/>
        <v>6.39</v>
      </c>
      <c r="L238" s="29">
        <f t="shared" si="17"/>
        <v>31.95</v>
      </c>
      <c r="M238" s="20"/>
      <c r="N238" s="20"/>
    </row>
    <row r="239" customFormat="1" spans="1:14">
      <c r="A239" s="20">
        <v>234</v>
      </c>
      <c r="B239" s="21" t="s">
        <v>6971</v>
      </c>
      <c r="C239" s="21" t="s">
        <v>18</v>
      </c>
      <c r="D239" s="21" t="s">
        <v>6972</v>
      </c>
      <c r="E239" s="22" t="s">
        <v>6973</v>
      </c>
      <c r="F239" s="22"/>
      <c r="G239" s="21">
        <v>1</v>
      </c>
      <c r="H239" s="24"/>
      <c r="I239" s="24">
        <f t="shared" si="15"/>
        <v>1</v>
      </c>
      <c r="J239" s="20" t="s">
        <v>6283</v>
      </c>
      <c r="K239" s="24">
        <f t="shared" si="16"/>
        <v>3</v>
      </c>
      <c r="L239" s="29">
        <f t="shared" si="17"/>
        <v>15</v>
      </c>
      <c r="M239" s="20"/>
      <c r="N239" s="20"/>
    </row>
    <row r="240" customFormat="1" spans="1:14">
      <c r="A240" s="20">
        <v>235</v>
      </c>
      <c r="B240" s="21" t="s">
        <v>6974</v>
      </c>
      <c r="C240" s="21" t="s">
        <v>18</v>
      </c>
      <c r="D240" s="21" t="s">
        <v>6975</v>
      </c>
      <c r="E240" s="22" t="s">
        <v>6976</v>
      </c>
      <c r="F240" s="22"/>
      <c r="G240" s="21">
        <v>4.03</v>
      </c>
      <c r="H240" s="24"/>
      <c r="I240" s="24">
        <f t="shared" si="15"/>
        <v>4.03</v>
      </c>
      <c r="J240" s="20" t="s">
        <v>6283</v>
      </c>
      <c r="K240" s="24">
        <f t="shared" si="16"/>
        <v>12.09</v>
      </c>
      <c r="L240" s="29">
        <f t="shared" si="17"/>
        <v>60.45</v>
      </c>
      <c r="M240" s="20"/>
      <c r="N240" s="20"/>
    </row>
    <row r="241" customFormat="1" spans="1:14">
      <c r="A241" s="20">
        <v>236</v>
      </c>
      <c r="B241" s="21" t="s">
        <v>6977</v>
      </c>
      <c r="C241" s="21" t="s">
        <v>18</v>
      </c>
      <c r="D241" s="21" t="s">
        <v>6978</v>
      </c>
      <c r="E241" s="22" t="s">
        <v>6979</v>
      </c>
      <c r="F241" s="22"/>
      <c r="G241" s="21">
        <v>1.58</v>
      </c>
      <c r="H241" s="24"/>
      <c r="I241" s="24">
        <f t="shared" si="15"/>
        <v>1.58</v>
      </c>
      <c r="J241" s="20" t="s">
        <v>6283</v>
      </c>
      <c r="K241" s="24">
        <f t="shared" si="16"/>
        <v>4.74</v>
      </c>
      <c r="L241" s="29">
        <f t="shared" si="17"/>
        <v>23.7</v>
      </c>
      <c r="M241" s="20"/>
      <c r="N241" s="20"/>
    </row>
    <row r="242" customFormat="1" spans="1:14">
      <c r="A242" s="20">
        <v>237</v>
      </c>
      <c r="B242" s="21" t="s">
        <v>6980</v>
      </c>
      <c r="C242" s="21" t="s">
        <v>18</v>
      </c>
      <c r="D242" s="21" t="s">
        <v>6981</v>
      </c>
      <c r="E242" s="22" t="s">
        <v>6982</v>
      </c>
      <c r="F242" s="22"/>
      <c r="G242" s="21">
        <v>1.48</v>
      </c>
      <c r="H242" s="24"/>
      <c r="I242" s="24">
        <f t="shared" si="15"/>
        <v>1.48</v>
      </c>
      <c r="J242" s="20" t="s">
        <v>6283</v>
      </c>
      <c r="K242" s="24">
        <f t="shared" si="16"/>
        <v>4.44</v>
      </c>
      <c r="L242" s="29">
        <f t="shared" si="17"/>
        <v>22.2</v>
      </c>
      <c r="M242" s="20"/>
      <c r="N242" s="20"/>
    </row>
    <row r="243" customFormat="1" spans="1:14">
      <c r="A243" s="20">
        <v>238</v>
      </c>
      <c r="B243" s="21" t="s">
        <v>6983</v>
      </c>
      <c r="C243" s="21" t="s">
        <v>18</v>
      </c>
      <c r="D243" s="21" t="s">
        <v>6984</v>
      </c>
      <c r="E243" s="22" t="s">
        <v>6985</v>
      </c>
      <c r="F243" s="22"/>
      <c r="G243" s="21">
        <v>1.11</v>
      </c>
      <c r="H243" s="24"/>
      <c r="I243" s="24">
        <f t="shared" si="15"/>
        <v>1.11</v>
      </c>
      <c r="J243" s="20" t="s">
        <v>6283</v>
      </c>
      <c r="K243" s="24">
        <f t="shared" si="16"/>
        <v>3.33</v>
      </c>
      <c r="L243" s="29">
        <f t="shared" si="17"/>
        <v>16.65</v>
      </c>
      <c r="M243" s="20"/>
      <c r="N243" s="20"/>
    </row>
    <row r="244" customFormat="1" spans="1:14">
      <c r="A244" s="20">
        <v>239</v>
      </c>
      <c r="B244" s="21" t="s">
        <v>6986</v>
      </c>
      <c r="C244" s="21" t="s">
        <v>18</v>
      </c>
      <c r="D244" s="21" t="s">
        <v>6987</v>
      </c>
      <c r="E244" s="22" t="s">
        <v>6988</v>
      </c>
      <c r="F244" s="22"/>
      <c r="G244" s="21">
        <v>2.45</v>
      </c>
      <c r="H244" s="24"/>
      <c r="I244" s="24">
        <f t="shared" si="15"/>
        <v>2.45</v>
      </c>
      <c r="J244" s="20" t="s">
        <v>6283</v>
      </c>
      <c r="K244" s="24">
        <f t="shared" si="16"/>
        <v>7.35</v>
      </c>
      <c r="L244" s="29">
        <f t="shared" si="17"/>
        <v>36.75</v>
      </c>
      <c r="M244" s="20"/>
      <c r="N244" s="20"/>
    </row>
    <row r="245" customFormat="1" spans="1:14">
      <c r="A245" s="20">
        <v>240</v>
      </c>
      <c r="B245" s="21" t="s">
        <v>6989</v>
      </c>
      <c r="C245" s="21" t="s">
        <v>18</v>
      </c>
      <c r="D245" s="21" t="s">
        <v>6990</v>
      </c>
      <c r="E245" s="22" t="s">
        <v>6991</v>
      </c>
      <c r="F245" s="22"/>
      <c r="G245" s="21">
        <v>1.24</v>
      </c>
      <c r="H245" s="24"/>
      <c r="I245" s="24">
        <f t="shared" si="15"/>
        <v>1.24</v>
      </c>
      <c r="J245" s="20" t="s">
        <v>6283</v>
      </c>
      <c r="K245" s="24">
        <f t="shared" si="16"/>
        <v>3.72</v>
      </c>
      <c r="L245" s="29">
        <f t="shared" si="17"/>
        <v>18.6</v>
      </c>
      <c r="M245" s="20"/>
      <c r="N245" s="20"/>
    </row>
    <row r="246" customFormat="1" spans="1:14">
      <c r="A246" s="20">
        <v>241</v>
      </c>
      <c r="B246" s="21" t="s">
        <v>6992</v>
      </c>
      <c r="C246" s="21" t="s">
        <v>18</v>
      </c>
      <c r="D246" s="21" t="s">
        <v>6993</v>
      </c>
      <c r="E246" s="22" t="s">
        <v>6994</v>
      </c>
      <c r="F246" s="22"/>
      <c r="G246" s="21">
        <v>1.22</v>
      </c>
      <c r="H246" s="24"/>
      <c r="I246" s="24">
        <f t="shared" si="15"/>
        <v>1.22</v>
      </c>
      <c r="J246" s="20" t="s">
        <v>6283</v>
      </c>
      <c r="K246" s="24">
        <f t="shared" si="16"/>
        <v>3.66</v>
      </c>
      <c r="L246" s="29">
        <f t="shared" si="17"/>
        <v>18.3</v>
      </c>
      <c r="M246" s="20"/>
      <c r="N246" s="20"/>
    </row>
    <row r="247" customFormat="1" spans="1:14">
      <c r="A247" s="20">
        <v>242</v>
      </c>
      <c r="B247" s="21" t="s">
        <v>6995</v>
      </c>
      <c r="C247" s="21" t="s">
        <v>18</v>
      </c>
      <c r="D247" s="21" t="s">
        <v>6996</v>
      </c>
      <c r="E247" s="22" t="s">
        <v>6997</v>
      </c>
      <c r="F247" s="22"/>
      <c r="G247" s="21">
        <v>1.86</v>
      </c>
      <c r="H247" s="24"/>
      <c r="I247" s="24">
        <f t="shared" si="15"/>
        <v>1.86</v>
      </c>
      <c r="J247" s="20" t="s">
        <v>6283</v>
      </c>
      <c r="K247" s="24">
        <f t="shared" si="16"/>
        <v>5.58</v>
      </c>
      <c r="L247" s="29">
        <f t="shared" si="17"/>
        <v>27.9</v>
      </c>
      <c r="M247" s="20"/>
      <c r="N247" s="20"/>
    </row>
    <row r="248" customFormat="1" spans="1:14">
      <c r="A248" s="20">
        <v>243</v>
      </c>
      <c r="B248" s="21" t="s">
        <v>6998</v>
      </c>
      <c r="C248" s="21" t="s">
        <v>18</v>
      </c>
      <c r="D248" s="21" t="s">
        <v>6999</v>
      </c>
      <c r="E248" s="22" t="s">
        <v>7000</v>
      </c>
      <c r="F248" s="22"/>
      <c r="G248" s="21">
        <v>4.27</v>
      </c>
      <c r="H248" s="24"/>
      <c r="I248" s="24">
        <f t="shared" si="15"/>
        <v>4.27</v>
      </c>
      <c r="J248" s="20" t="s">
        <v>6283</v>
      </c>
      <c r="K248" s="24">
        <f t="shared" si="16"/>
        <v>12.81</v>
      </c>
      <c r="L248" s="29">
        <f t="shared" si="17"/>
        <v>64.05</v>
      </c>
      <c r="M248" s="20"/>
      <c r="N248" s="20"/>
    </row>
    <row r="249" customFormat="1" spans="1:14">
      <c r="A249" s="20">
        <v>244</v>
      </c>
      <c r="B249" s="21" t="s">
        <v>7001</v>
      </c>
      <c r="C249" s="21" t="s">
        <v>18</v>
      </c>
      <c r="D249" s="21" t="s">
        <v>7002</v>
      </c>
      <c r="E249" s="22" t="s">
        <v>7003</v>
      </c>
      <c r="F249" s="22"/>
      <c r="G249" s="21">
        <v>2.37</v>
      </c>
      <c r="H249" s="24"/>
      <c r="I249" s="24">
        <f t="shared" si="15"/>
        <v>2.37</v>
      </c>
      <c r="J249" s="20" t="s">
        <v>6283</v>
      </c>
      <c r="K249" s="24">
        <f t="shared" si="16"/>
        <v>7.11</v>
      </c>
      <c r="L249" s="29">
        <f t="shared" si="17"/>
        <v>35.55</v>
      </c>
      <c r="M249" s="20"/>
      <c r="N249" s="20"/>
    </row>
    <row r="250" customFormat="1" spans="1:14">
      <c r="A250" s="20">
        <v>245</v>
      </c>
      <c r="B250" s="21" t="s">
        <v>6708</v>
      </c>
      <c r="C250" s="21" t="s">
        <v>18</v>
      </c>
      <c r="D250" s="21" t="s">
        <v>7004</v>
      </c>
      <c r="E250" s="22" t="s">
        <v>7005</v>
      </c>
      <c r="F250" s="22"/>
      <c r="G250" s="21">
        <v>3.24</v>
      </c>
      <c r="H250" s="24"/>
      <c r="I250" s="24">
        <f t="shared" si="15"/>
        <v>3.24</v>
      </c>
      <c r="J250" s="20" t="s">
        <v>6283</v>
      </c>
      <c r="K250" s="24">
        <f t="shared" si="16"/>
        <v>9.72</v>
      </c>
      <c r="L250" s="29">
        <f t="shared" si="17"/>
        <v>48.6</v>
      </c>
      <c r="M250" s="20"/>
      <c r="N250" s="20"/>
    </row>
    <row r="251" customFormat="1" spans="1:14">
      <c r="A251" s="20">
        <v>246</v>
      </c>
      <c r="B251" s="21" t="s">
        <v>7006</v>
      </c>
      <c r="C251" s="21" t="s">
        <v>18</v>
      </c>
      <c r="D251" s="21" t="s">
        <v>7007</v>
      </c>
      <c r="E251" s="22" t="s">
        <v>7008</v>
      </c>
      <c r="F251" s="22"/>
      <c r="G251" s="21">
        <v>3</v>
      </c>
      <c r="H251" s="24"/>
      <c r="I251" s="24">
        <f t="shared" si="15"/>
        <v>3</v>
      </c>
      <c r="J251" s="20" t="s">
        <v>6283</v>
      </c>
      <c r="K251" s="24">
        <f t="shared" si="16"/>
        <v>9</v>
      </c>
      <c r="L251" s="29">
        <f t="shared" si="17"/>
        <v>45</v>
      </c>
      <c r="M251" s="20"/>
      <c r="N251" s="20"/>
    </row>
    <row r="252" customFormat="1" spans="1:14">
      <c r="A252" s="20">
        <v>247</v>
      </c>
      <c r="B252" s="21" t="s">
        <v>6653</v>
      </c>
      <c r="C252" s="21" t="s">
        <v>18</v>
      </c>
      <c r="D252" s="21" t="s">
        <v>7009</v>
      </c>
      <c r="E252" s="22" t="s">
        <v>7010</v>
      </c>
      <c r="F252" s="22"/>
      <c r="G252" s="21">
        <v>3.12</v>
      </c>
      <c r="H252" s="24"/>
      <c r="I252" s="24">
        <f t="shared" si="15"/>
        <v>3.12</v>
      </c>
      <c r="J252" s="20" t="s">
        <v>6283</v>
      </c>
      <c r="K252" s="24">
        <f t="shared" si="16"/>
        <v>9.36</v>
      </c>
      <c r="L252" s="29">
        <f t="shared" si="17"/>
        <v>46.8</v>
      </c>
      <c r="M252" s="20"/>
      <c r="N252" s="20"/>
    </row>
    <row r="253" customFormat="1" spans="1:14">
      <c r="A253" s="20">
        <v>248</v>
      </c>
      <c r="B253" s="21" t="s">
        <v>7011</v>
      </c>
      <c r="C253" s="21" t="s">
        <v>18</v>
      </c>
      <c r="D253" s="21" t="s">
        <v>7012</v>
      </c>
      <c r="E253" s="22" t="s">
        <v>7013</v>
      </c>
      <c r="F253" s="22"/>
      <c r="G253" s="21">
        <v>2.21</v>
      </c>
      <c r="H253" s="24"/>
      <c r="I253" s="24">
        <f t="shared" si="15"/>
        <v>2.21</v>
      </c>
      <c r="J253" s="20" t="s">
        <v>6283</v>
      </c>
      <c r="K253" s="24">
        <f t="shared" si="16"/>
        <v>6.63</v>
      </c>
      <c r="L253" s="29">
        <f t="shared" si="17"/>
        <v>33.15</v>
      </c>
      <c r="M253" s="20"/>
      <c r="N253" s="20"/>
    </row>
    <row r="254" customFormat="1" spans="1:14">
      <c r="A254" s="20">
        <v>249</v>
      </c>
      <c r="B254" s="21" t="s">
        <v>7014</v>
      </c>
      <c r="C254" s="21" t="s">
        <v>18</v>
      </c>
      <c r="D254" s="21" t="s">
        <v>7015</v>
      </c>
      <c r="E254" s="22" t="s">
        <v>7016</v>
      </c>
      <c r="F254" s="22"/>
      <c r="G254" s="21">
        <v>1.26</v>
      </c>
      <c r="H254" s="24"/>
      <c r="I254" s="24">
        <f t="shared" si="15"/>
        <v>1.26</v>
      </c>
      <c r="J254" s="20" t="s">
        <v>6283</v>
      </c>
      <c r="K254" s="24">
        <f t="shared" si="16"/>
        <v>3.78</v>
      </c>
      <c r="L254" s="29">
        <f t="shared" si="17"/>
        <v>18.9</v>
      </c>
      <c r="M254" s="20"/>
      <c r="N254" s="20"/>
    </row>
    <row r="255" customFormat="1" spans="1:14">
      <c r="A255" s="20">
        <v>250</v>
      </c>
      <c r="B255" s="21" t="s">
        <v>7017</v>
      </c>
      <c r="C255" s="21" t="s">
        <v>18</v>
      </c>
      <c r="D255" s="21" t="s">
        <v>7018</v>
      </c>
      <c r="E255" s="22" t="s">
        <v>7019</v>
      </c>
      <c r="F255" s="22"/>
      <c r="G255" s="21">
        <v>1.23</v>
      </c>
      <c r="H255" s="24"/>
      <c r="I255" s="24">
        <f t="shared" si="15"/>
        <v>1.23</v>
      </c>
      <c r="J255" s="20" t="s">
        <v>6283</v>
      </c>
      <c r="K255" s="24">
        <f t="shared" si="16"/>
        <v>3.69</v>
      </c>
      <c r="L255" s="29">
        <f t="shared" si="17"/>
        <v>18.45</v>
      </c>
      <c r="M255" s="20"/>
      <c r="N255" s="20"/>
    </row>
    <row r="256" customFormat="1" spans="1:14">
      <c r="A256" s="20">
        <v>251</v>
      </c>
      <c r="B256" s="21" t="s">
        <v>7020</v>
      </c>
      <c r="C256" s="21" t="s">
        <v>18</v>
      </c>
      <c r="D256" s="21" t="s">
        <v>7021</v>
      </c>
      <c r="E256" s="22" t="s">
        <v>7022</v>
      </c>
      <c r="F256" s="22"/>
      <c r="G256" s="21">
        <v>2.84</v>
      </c>
      <c r="H256" s="24"/>
      <c r="I256" s="24">
        <f t="shared" si="15"/>
        <v>2.84</v>
      </c>
      <c r="J256" s="20" t="s">
        <v>6283</v>
      </c>
      <c r="K256" s="24">
        <f t="shared" si="16"/>
        <v>8.52</v>
      </c>
      <c r="L256" s="29">
        <f t="shared" si="17"/>
        <v>42.6</v>
      </c>
      <c r="M256" s="20"/>
      <c r="N256" s="20"/>
    </row>
    <row r="257" customFormat="1" spans="1:14">
      <c r="A257" s="20">
        <v>252</v>
      </c>
      <c r="B257" s="21" t="s">
        <v>7023</v>
      </c>
      <c r="C257" s="21" t="s">
        <v>18</v>
      </c>
      <c r="D257" s="21" t="s">
        <v>7024</v>
      </c>
      <c r="E257" s="22" t="s">
        <v>7025</v>
      </c>
      <c r="F257" s="22"/>
      <c r="G257" s="21">
        <v>1.47</v>
      </c>
      <c r="H257" s="24"/>
      <c r="I257" s="24">
        <f t="shared" si="15"/>
        <v>1.47</v>
      </c>
      <c r="J257" s="20" t="s">
        <v>6283</v>
      </c>
      <c r="K257" s="24">
        <f t="shared" si="16"/>
        <v>4.41</v>
      </c>
      <c r="L257" s="29">
        <f t="shared" si="17"/>
        <v>22.05</v>
      </c>
      <c r="M257" s="20"/>
      <c r="N257" s="20"/>
    </row>
    <row r="258" customFormat="1" spans="1:14">
      <c r="A258" s="20">
        <v>253</v>
      </c>
      <c r="B258" s="21" t="s">
        <v>7026</v>
      </c>
      <c r="C258" s="21" t="s">
        <v>18</v>
      </c>
      <c r="D258" s="21" t="s">
        <v>7027</v>
      </c>
      <c r="E258" s="22" t="s">
        <v>7028</v>
      </c>
      <c r="F258" s="22"/>
      <c r="G258" s="21">
        <v>1.47</v>
      </c>
      <c r="H258" s="24"/>
      <c r="I258" s="24">
        <f t="shared" si="15"/>
        <v>1.47</v>
      </c>
      <c r="J258" s="20" t="s">
        <v>6283</v>
      </c>
      <c r="K258" s="24">
        <f t="shared" si="16"/>
        <v>4.41</v>
      </c>
      <c r="L258" s="29">
        <f t="shared" si="17"/>
        <v>22.05</v>
      </c>
      <c r="M258" s="20"/>
      <c r="N258" s="20"/>
    </row>
    <row r="259" customFormat="1" spans="1:14">
      <c r="A259" s="20">
        <v>254</v>
      </c>
      <c r="B259" s="21" t="s">
        <v>7029</v>
      </c>
      <c r="C259" s="21" t="s">
        <v>18</v>
      </c>
      <c r="D259" s="21" t="s">
        <v>7030</v>
      </c>
      <c r="E259" s="22" t="s">
        <v>7031</v>
      </c>
      <c r="F259" s="22"/>
      <c r="G259" s="21">
        <v>1.11</v>
      </c>
      <c r="H259" s="24"/>
      <c r="I259" s="24">
        <f t="shared" si="15"/>
        <v>1.11</v>
      </c>
      <c r="J259" s="20" t="s">
        <v>6283</v>
      </c>
      <c r="K259" s="24">
        <f t="shared" si="16"/>
        <v>3.33</v>
      </c>
      <c r="L259" s="29">
        <f t="shared" si="17"/>
        <v>16.65</v>
      </c>
      <c r="M259" s="20"/>
      <c r="N259" s="20"/>
    </row>
    <row r="260" customFormat="1" spans="1:14">
      <c r="A260" s="20">
        <v>255</v>
      </c>
      <c r="B260" s="21" t="s">
        <v>7032</v>
      </c>
      <c r="C260" s="21" t="s">
        <v>18</v>
      </c>
      <c r="D260" s="21" t="s">
        <v>7033</v>
      </c>
      <c r="E260" s="22" t="s">
        <v>7034</v>
      </c>
      <c r="F260" s="22"/>
      <c r="G260" s="21">
        <v>1.11</v>
      </c>
      <c r="H260" s="24"/>
      <c r="I260" s="24">
        <f t="shared" si="15"/>
        <v>1.11</v>
      </c>
      <c r="J260" s="20" t="s">
        <v>6283</v>
      </c>
      <c r="K260" s="24">
        <f t="shared" si="16"/>
        <v>3.33</v>
      </c>
      <c r="L260" s="29">
        <f t="shared" si="17"/>
        <v>16.65</v>
      </c>
      <c r="M260" s="20"/>
      <c r="N260" s="20"/>
    </row>
    <row r="261" customFormat="1" spans="1:14">
      <c r="A261" s="20">
        <v>256</v>
      </c>
      <c r="B261" s="21" t="s">
        <v>7035</v>
      </c>
      <c r="C261" s="21" t="s">
        <v>18</v>
      </c>
      <c r="D261" s="21" t="s">
        <v>7036</v>
      </c>
      <c r="E261" s="22" t="s">
        <v>7037</v>
      </c>
      <c r="F261" s="22"/>
      <c r="G261" s="21">
        <v>2.21</v>
      </c>
      <c r="H261" s="24"/>
      <c r="I261" s="24">
        <f t="shared" si="15"/>
        <v>2.21</v>
      </c>
      <c r="J261" s="20" t="s">
        <v>6283</v>
      </c>
      <c r="K261" s="24">
        <f t="shared" si="16"/>
        <v>6.63</v>
      </c>
      <c r="L261" s="29">
        <f t="shared" si="17"/>
        <v>33.15</v>
      </c>
      <c r="M261" s="20"/>
      <c r="N261" s="20"/>
    </row>
    <row r="262" customFormat="1" spans="1:14">
      <c r="A262" s="20">
        <v>257</v>
      </c>
      <c r="B262" s="21" t="s">
        <v>7038</v>
      </c>
      <c r="C262" s="21" t="s">
        <v>18</v>
      </c>
      <c r="D262" s="21" t="s">
        <v>7039</v>
      </c>
      <c r="E262" s="22" t="s">
        <v>7040</v>
      </c>
      <c r="F262" s="22"/>
      <c r="G262" s="21">
        <v>1.26</v>
      </c>
      <c r="H262" s="24"/>
      <c r="I262" s="24">
        <f t="shared" si="15"/>
        <v>1.26</v>
      </c>
      <c r="J262" s="20" t="s">
        <v>6283</v>
      </c>
      <c r="K262" s="24">
        <f t="shared" si="16"/>
        <v>3.78</v>
      </c>
      <c r="L262" s="29">
        <f t="shared" si="17"/>
        <v>18.9</v>
      </c>
      <c r="M262" s="20"/>
      <c r="N262" s="20"/>
    </row>
    <row r="263" customFormat="1" spans="1:14">
      <c r="A263" s="20">
        <v>258</v>
      </c>
      <c r="B263" s="21" t="s">
        <v>7041</v>
      </c>
      <c r="C263" s="21" t="s">
        <v>18</v>
      </c>
      <c r="D263" s="21" t="s">
        <v>7042</v>
      </c>
      <c r="E263" s="22" t="s">
        <v>7043</v>
      </c>
      <c r="F263" s="22"/>
      <c r="G263" s="21">
        <v>1.26</v>
      </c>
      <c r="H263" s="24"/>
      <c r="I263" s="24">
        <f t="shared" si="15"/>
        <v>1.26</v>
      </c>
      <c r="J263" s="20" t="s">
        <v>6283</v>
      </c>
      <c r="K263" s="24">
        <f t="shared" si="16"/>
        <v>3.78</v>
      </c>
      <c r="L263" s="29">
        <f t="shared" si="17"/>
        <v>18.9</v>
      </c>
      <c r="M263" s="20"/>
      <c r="N263" s="20"/>
    </row>
    <row r="264" customFormat="1" spans="1:14">
      <c r="A264" s="20">
        <v>259</v>
      </c>
      <c r="B264" s="21" t="s">
        <v>7044</v>
      </c>
      <c r="C264" s="21" t="s">
        <v>18</v>
      </c>
      <c r="D264" s="21" t="s">
        <v>7045</v>
      </c>
      <c r="E264" s="22" t="s">
        <v>7046</v>
      </c>
      <c r="F264" s="22"/>
      <c r="G264" s="21">
        <v>1.9</v>
      </c>
      <c r="H264" s="24"/>
      <c r="I264" s="24">
        <f t="shared" si="15"/>
        <v>1.9</v>
      </c>
      <c r="J264" s="20" t="s">
        <v>6283</v>
      </c>
      <c r="K264" s="24">
        <f t="shared" si="16"/>
        <v>5.7</v>
      </c>
      <c r="L264" s="29">
        <f t="shared" si="17"/>
        <v>28.5</v>
      </c>
      <c r="M264" s="20"/>
      <c r="N264" s="20"/>
    </row>
    <row r="265" customFormat="1" spans="1:14">
      <c r="A265" s="20">
        <v>260</v>
      </c>
      <c r="B265" s="21" t="s">
        <v>7047</v>
      </c>
      <c r="C265" s="21" t="s">
        <v>18</v>
      </c>
      <c r="D265" s="21" t="s">
        <v>7048</v>
      </c>
      <c r="E265" s="22" t="s">
        <v>7049</v>
      </c>
      <c r="F265" s="22"/>
      <c r="G265" s="21">
        <v>2.53</v>
      </c>
      <c r="H265" s="24"/>
      <c r="I265" s="24">
        <f t="shared" si="15"/>
        <v>2.53</v>
      </c>
      <c r="J265" s="20" t="s">
        <v>6283</v>
      </c>
      <c r="K265" s="24">
        <f t="shared" si="16"/>
        <v>7.59</v>
      </c>
      <c r="L265" s="29">
        <f t="shared" si="17"/>
        <v>37.95</v>
      </c>
      <c r="M265" s="20"/>
      <c r="N265" s="20"/>
    </row>
    <row r="266" customFormat="1" spans="1:14">
      <c r="A266" s="20">
        <v>261</v>
      </c>
      <c r="B266" s="21" t="s">
        <v>7050</v>
      </c>
      <c r="C266" s="21" t="s">
        <v>18</v>
      </c>
      <c r="D266" s="21" t="s">
        <v>7051</v>
      </c>
      <c r="E266" s="22" t="s">
        <v>7052</v>
      </c>
      <c r="F266" s="22"/>
      <c r="G266" s="21">
        <v>4.03</v>
      </c>
      <c r="H266" s="24"/>
      <c r="I266" s="24">
        <f t="shared" si="15"/>
        <v>4.03</v>
      </c>
      <c r="J266" s="20" t="s">
        <v>6283</v>
      </c>
      <c r="K266" s="24">
        <f t="shared" si="16"/>
        <v>12.09</v>
      </c>
      <c r="L266" s="29">
        <f t="shared" si="17"/>
        <v>60.45</v>
      </c>
      <c r="M266" s="20"/>
      <c r="N266" s="20"/>
    </row>
    <row r="267" customFormat="1" spans="1:14">
      <c r="A267" s="20">
        <v>262</v>
      </c>
      <c r="B267" s="21" t="s">
        <v>7053</v>
      </c>
      <c r="C267" s="21" t="s">
        <v>18</v>
      </c>
      <c r="D267" s="21" t="s">
        <v>7054</v>
      </c>
      <c r="E267" s="22" t="s">
        <v>7055</v>
      </c>
      <c r="F267" s="22"/>
      <c r="G267" s="21">
        <v>2.51</v>
      </c>
      <c r="H267" s="24"/>
      <c r="I267" s="24">
        <f t="shared" si="15"/>
        <v>2.51</v>
      </c>
      <c r="J267" s="20" t="s">
        <v>6283</v>
      </c>
      <c r="K267" s="24">
        <f t="shared" si="16"/>
        <v>7.53</v>
      </c>
      <c r="L267" s="29">
        <f t="shared" si="17"/>
        <v>37.65</v>
      </c>
      <c r="M267" s="20"/>
      <c r="N267" s="20"/>
    </row>
    <row r="268" customFormat="1" spans="1:14">
      <c r="A268" s="20">
        <v>263</v>
      </c>
      <c r="B268" s="21" t="s">
        <v>7056</v>
      </c>
      <c r="C268" s="21" t="s">
        <v>18</v>
      </c>
      <c r="D268" s="21" t="s">
        <v>7057</v>
      </c>
      <c r="E268" s="33" t="s">
        <v>7058</v>
      </c>
      <c r="F268" s="22"/>
      <c r="G268" s="21">
        <v>1.42</v>
      </c>
      <c r="H268" s="24"/>
      <c r="I268" s="24">
        <f t="shared" si="15"/>
        <v>1.42</v>
      </c>
      <c r="J268" s="20" t="s">
        <v>6283</v>
      </c>
      <c r="K268" s="24">
        <f t="shared" si="16"/>
        <v>4.26</v>
      </c>
      <c r="L268" s="29">
        <f t="shared" si="17"/>
        <v>21.3</v>
      </c>
      <c r="M268" s="20"/>
      <c r="N268" s="20"/>
    </row>
    <row r="269" spans="1:14">
      <c r="A269" s="20">
        <v>264</v>
      </c>
      <c r="B269" s="21" t="s">
        <v>7059</v>
      </c>
      <c r="C269" s="21" t="s">
        <v>18</v>
      </c>
      <c r="D269" s="21" t="s">
        <v>7060</v>
      </c>
      <c r="E269" s="33" t="s">
        <v>1733</v>
      </c>
      <c r="F269" s="33"/>
      <c r="G269" s="21">
        <v>3.4</v>
      </c>
      <c r="H269" s="34"/>
      <c r="I269" s="24">
        <f t="shared" si="15"/>
        <v>3.4</v>
      </c>
      <c r="J269" s="20" t="s">
        <v>6283</v>
      </c>
      <c r="K269" s="24">
        <f t="shared" si="16"/>
        <v>10.2</v>
      </c>
      <c r="L269" s="29">
        <f t="shared" si="17"/>
        <v>51</v>
      </c>
      <c r="M269" s="33"/>
      <c r="N269" s="33"/>
    </row>
    <row r="270" spans="1:14">
      <c r="A270" s="20">
        <v>265</v>
      </c>
      <c r="B270" s="21" t="s">
        <v>7061</v>
      </c>
      <c r="C270" s="21" t="s">
        <v>18</v>
      </c>
      <c r="D270" s="21" t="s">
        <v>7062</v>
      </c>
      <c r="E270" s="33" t="s">
        <v>7063</v>
      </c>
      <c r="F270" s="33"/>
      <c r="G270" s="21">
        <v>2.53</v>
      </c>
      <c r="H270" s="34"/>
      <c r="I270" s="24">
        <f t="shared" si="15"/>
        <v>2.53</v>
      </c>
      <c r="J270" s="20" t="s">
        <v>6283</v>
      </c>
      <c r="K270" s="24">
        <f t="shared" si="16"/>
        <v>7.59</v>
      </c>
      <c r="L270" s="29">
        <f t="shared" si="17"/>
        <v>37.95</v>
      </c>
      <c r="M270" s="33"/>
      <c r="N270" s="33"/>
    </row>
    <row r="271" spans="1:14">
      <c r="A271" s="20" t="s">
        <v>16</v>
      </c>
      <c r="B271" s="33"/>
      <c r="C271" s="35" t="s">
        <v>187</v>
      </c>
      <c r="D271" s="33" t="s">
        <v>188</v>
      </c>
      <c r="E271" s="33" t="s">
        <v>189</v>
      </c>
      <c r="F271" s="33"/>
      <c r="G271" s="33">
        <f t="shared" ref="G271:L271" si="18">SUM(G6:G270)</f>
        <v>669.42</v>
      </c>
      <c r="H271" s="34"/>
      <c r="I271" s="33">
        <f t="shared" si="18"/>
        <v>669.42</v>
      </c>
      <c r="J271" s="33"/>
      <c r="K271" s="33">
        <f t="shared" si="18"/>
        <v>2008.26</v>
      </c>
      <c r="L271" s="33">
        <f t="shared" si="18"/>
        <v>10041.3</v>
      </c>
      <c r="M271" s="33"/>
      <c r="N271" s="33"/>
    </row>
  </sheetData>
  <autoFilter ref="A5:M271">
    <extLst/>
  </autoFilter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N101"/>
  <sheetViews>
    <sheetView topLeftCell="A6" workbookViewId="0">
      <selection activeCell="R23" sqref="R23"/>
    </sheetView>
  </sheetViews>
  <sheetFormatPr defaultColWidth="9" defaultRowHeight="13.5"/>
  <cols>
    <col min="1" max="1" width="6.125" style="1" customWidth="1"/>
    <col min="2" max="2" width="9" style="1"/>
    <col min="3" max="3" width="19.625" style="2" customWidth="1"/>
    <col min="4" max="4" width="21.25" style="1" customWidth="1"/>
    <col min="5" max="5" width="11.125" style="1" customWidth="1"/>
    <col min="6" max="6" width="7" style="1" customWidth="1"/>
    <col min="7" max="7" width="7.625" style="1" customWidth="1"/>
    <col min="8" max="8" width="6.25" style="3" customWidth="1"/>
    <col min="9" max="9" width="8.25" style="1" customWidth="1"/>
    <col min="10" max="10" width="9.625" style="1" customWidth="1"/>
    <col min="11" max="11" width="9" style="3"/>
    <col min="12" max="12" width="9" style="1"/>
    <col min="13" max="13" width="6.625" style="1" customWidth="1"/>
    <col min="14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7064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1" t="s">
        <v>7065</v>
      </c>
      <c r="C6" s="21" t="s">
        <v>18</v>
      </c>
      <c r="D6" s="21" t="s">
        <v>7066</v>
      </c>
      <c r="E6" s="22" t="s">
        <v>7067</v>
      </c>
      <c r="F6" s="22"/>
      <c r="G6" s="21">
        <v>4.53</v>
      </c>
      <c r="H6" s="24"/>
      <c r="I6" s="24">
        <f>G6</f>
        <v>4.53</v>
      </c>
      <c r="J6" s="20" t="s">
        <v>7068</v>
      </c>
      <c r="K6" s="24">
        <f>I6*3</f>
        <v>13.59</v>
      </c>
      <c r="L6" s="29">
        <f>I6*15</f>
        <v>67.95</v>
      </c>
      <c r="M6" s="20"/>
      <c r="N6" s="20"/>
    </row>
    <row r="7" spans="1:14">
      <c r="A7" s="20">
        <v>2</v>
      </c>
      <c r="B7" s="21" t="s">
        <v>7069</v>
      </c>
      <c r="C7" s="21" t="s">
        <v>18</v>
      </c>
      <c r="D7" s="21" t="s">
        <v>7070</v>
      </c>
      <c r="E7" s="22" t="s">
        <v>7071</v>
      </c>
      <c r="F7" s="22"/>
      <c r="G7" s="21">
        <v>1.71</v>
      </c>
      <c r="H7" s="24"/>
      <c r="I7" s="24">
        <f t="shared" ref="I7:I98" si="0">G7</f>
        <v>1.71</v>
      </c>
      <c r="J7" s="20" t="s">
        <v>7068</v>
      </c>
      <c r="K7" s="24">
        <f t="shared" ref="K7:K70" si="1">I7*3</f>
        <v>5.13</v>
      </c>
      <c r="L7" s="29">
        <f t="shared" ref="L7:L70" si="2">I7*15</f>
        <v>25.65</v>
      </c>
      <c r="M7" s="20"/>
      <c r="N7" s="20"/>
    </row>
    <row r="8" spans="1:14">
      <c r="A8" s="20">
        <v>3</v>
      </c>
      <c r="B8" s="21" t="s">
        <v>7072</v>
      </c>
      <c r="C8" s="21" t="s">
        <v>18</v>
      </c>
      <c r="D8" s="21" t="s">
        <v>7073</v>
      </c>
      <c r="E8" s="22" t="s">
        <v>7074</v>
      </c>
      <c r="F8" s="22"/>
      <c r="G8" s="21">
        <v>4.94</v>
      </c>
      <c r="H8" s="24"/>
      <c r="I8" s="24">
        <f t="shared" si="0"/>
        <v>4.94</v>
      </c>
      <c r="J8" s="20" t="s">
        <v>7068</v>
      </c>
      <c r="K8" s="24">
        <f t="shared" si="1"/>
        <v>14.82</v>
      </c>
      <c r="L8" s="29">
        <f t="shared" si="2"/>
        <v>74.1</v>
      </c>
      <c r="M8" s="20"/>
      <c r="N8" s="20"/>
    </row>
    <row r="9" spans="1:14">
      <c r="A9" s="20">
        <v>4</v>
      </c>
      <c r="B9" s="21" t="s">
        <v>7075</v>
      </c>
      <c r="C9" s="21" t="s">
        <v>18</v>
      </c>
      <c r="D9" s="21" t="s">
        <v>7076</v>
      </c>
      <c r="E9" s="22" t="s">
        <v>7077</v>
      </c>
      <c r="F9" s="22"/>
      <c r="G9" s="21">
        <v>2.81</v>
      </c>
      <c r="H9" s="24"/>
      <c r="I9" s="24">
        <f t="shared" si="0"/>
        <v>2.81</v>
      </c>
      <c r="J9" s="20" t="s">
        <v>7068</v>
      </c>
      <c r="K9" s="24">
        <f t="shared" si="1"/>
        <v>8.43</v>
      </c>
      <c r="L9" s="29">
        <f t="shared" si="2"/>
        <v>42.15</v>
      </c>
      <c r="M9" s="20"/>
      <c r="N9" s="20"/>
    </row>
    <row r="10" spans="1:14">
      <c r="A10" s="20">
        <v>5</v>
      </c>
      <c r="B10" s="21" t="s">
        <v>7078</v>
      </c>
      <c r="C10" s="21" t="s">
        <v>18</v>
      </c>
      <c r="D10" s="21" t="s">
        <v>7079</v>
      </c>
      <c r="E10" s="22" t="s">
        <v>7080</v>
      </c>
      <c r="F10" s="22"/>
      <c r="G10" s="21">
        <v>2.55</v>
      </c>
      <c r="H10" s="24"/>
      <c r="I10" s="24">
        <f t="shared" si="0"/>
        <v>2.55</v>
      </c>
      <c r="J10" s="20" t="s">
        <v>7068</v>
      </c>
      <c r="K10" s="24">
        <f t="shared" si="1"/>
        <v>7.65</v>
      </c>
      <c r="L10" s="29">
        <f t="shared" si="2"/>
        <v>38.25</v>
      </c>
      <c r="M10" s="20"/>
      <c r="N10" s="20"/>
    </row>
    <row r="11" spans="1:14">
      <c r="A11" s="20">
        <v>6</v>
      </c>
      <c r="B11" s="21" t="s">
        <v>7081</v>
      </c>
      <c r="C11" s="21" t="s">
        <v>18</v>
      </c>
      <c r="D11" s="21" t="s">
        <v>7082</v>
      </c>
      <c r="E11" s="22" t="s">
        <v>7083</v>
      </c>
      <c r="F11" s="22"/>
      <c r="G11" s="21">
        <v>8.61</v>
      </c>
      <c r="H11" s="24"/>
      <c r="I11" s="24">
        <f t="shared" si="0"/>
        <v>8.61</v>
      </c>
      <c r="J11" s="20" t="s">
        <v>7068</v>
      </c>
      <c r="K11" s="24">
        <f t="shared" si="1"/>
        <v>25.83</v>
      </c>
      <c r="L11" s="29">
        <f t="shared" si="2"/>
        <v>129.15</v>
      </c>
      <c r="M11" s="20"/>
      <c r="N11" s="20"/>
    </row>
    <row r="12" spans="1:14">
      <c r="A12" s="20">
        <v>7</v>
      </c>
      <c r="B12" s="21" t="s">
        <v>7084</v>
      </c>
      <c r="C12" s="21" t="s">
        <v>18</v>
      </c>
      <c r="D12" s="21" t="s">
        <v>7085</v>
      </c>
      <c r="E12" s="22" t="s">
        <v>7086</v>
      </c>
      <c r="F12" s="22"/>
      <c r="G12" s="21">
        <v>2.12</v>
      </c>
      <c r="H12" s="24"/>
      <c r="I12" s="24">
        <f t="shared" si="0"/>
        <v>2.12</v>
      </c>
      <c r="J12" s="20" t="s">
        <v>7068</v>
      </c>
      <c r="K12" s="24">
        <f t="shared" si="1"/>
        <v>6.36</v>
      </c>
      <c r="L12" s="29">
        <f t="shared" si="2"/>
        <v>31.8</v>
      </c>
      <c r="M12" s="20"/>
      <c r="N12" s="20"/>
    </row>
    <row r="13" spans="1:14">
      <c r="A13" s="20">
        <v>8</v>
      </c>
      <c r="B13" s="21" t="s">
        <v>7087</v>
      </c>
      <c r="C13" s="21" t="s">
        <v>18</v>
      </c>
      <c r="D13" s="21" t="s">
        <v>7088</v>
      </c>
      <c r="E13" s="22" t="s">
        <v>7089</v>
      </c>
      <c r="F13" s="22"/>
      <c r="G13" s="21">
        <v>4.48</v>
      </c>
      <c r="H13" s="24"/>
      <c r="I13" s="24">
        <f t="shared" si="0"/>
        <v>4.48</v>
      </c>
      <c r="J13" s="20" t="s">
        <v>7068</v>
      </c>
      <c r="K13" s="24">
        <f t="shared" si="1"/>
        <v>13.44</v>
      </c>
      <c r="L13" s="29">
        <f t="shared" si="2"/>
        <v>67.2</v>
      </c>
      <c r="M13" s="20"/>
      <c r="N13" s="20"/>
    </row>
    <row r="14" spans="1:14">
      <c r="A14" s="20">
        <v>9</v>
      </c>
      <c r="B14" s="21" t="s">
        <v>7090</v>
      </c>
      <c r="C14" s="21" t="s">
        <v>18</v>
      </c>
      <c r="D14" s="21" t="s">
        <v>7091</v>
      </c>
      <c r="E14" s="22" t="s">
        <v>7092</v>
      </c>
      <c r="F14" s="22"/>
      <c r="G14" s="21">
        <v>3.08</v>
      </c>
      <c r="H14" s="24"/>
      <c r="I14" s="24">
        <f t="shared" si="0"/>
        <v>3.08</v>
      </c>
      <c r="J14" s="20" t="s">
        <v>7068</v>
      </c>
      <c r="K14" s="24">
        <f t="shared" si="1"/>
        <v>9.24</v>
      </c>
      <c r="L14" s="29">
        <f t="shared" si="2"/>
        <v>46.2</v>
      </c>
      <c r="M14" s="20"/>
      <c r="N14" s="20"/>
    </row>
    <row r="15" spans="1:14">
      <c r="A15" s="20">
        <v>10</v>
      </c>
      <c r="B15" s="21" t="s">
        <v>7093</v>
      </c>
      <c r="C15" s="21" t="s">
        <v>18</v>
      </c>
      <c r="D15" s="21" t="s">
        <v>7094</v>
      </c>
      <c r="E15" s="22" t="s">
        <v>7095</v>
      </c>
      <c r="F15" s="22"/>
      <c r="G15" s="21">
        <v>5.99</v>
      </c>
      <c r="H15" s="24"/>
      <c r="I15" s="24">
        <f t="shared" si="0"/>
        <v>5.99</v>
      </c>
      <c r="J15" s="20" t="s">
        <v>7068</v>
      </c>
      <c r="K15" s="24">
        <f t="shared" si="1"/>
        <v>17.97</v>
      </c>
      <c r="L15" s="29">
        <f t="shared" si="2"/>
        <v>89.85</v>
      </c>
      <c r="M15" s="20"/>
      <c r="N15" s="20"/>
    </row>
    <row r="16" spans="1:14">
      <c r="A16" s="20">
        <v>11</v>
      </c>
      <c r="B16" s="21" t="s">
        <v>7096</v>
      </c>
      <c r="C16" s="21" t="s">
        <v>18</v>
      </c>
      <c r="D16" s="21" t="s">
        <v>7097</v>
      </c>
      <c r="E16" s="22" t="s">
        <v>7098</v>
      </c>
      <c r="F16" s="22"/>
      <c r="G16" s="21">
        <v>6.22</v>
      </c>
      <c r="H16" s="24"/>
      <c r="I16" s="24">
        <f t="shared" si="0"/>
        <v>6.22</v>
      </c>
      <c r="J16" s="20" t="s">
        <v>7068</v>
      </c>
      <c r="K16" s="24">
        <f t="shared" si="1"/>
        <v>18.66</v>
      </c>
      <c r="L16" s="29">
        <f t="shared" si="2"/>
        <v>93.3</v>
      </c>
      <c r="M16" s="20"/>
      <c r="N16" s="20"/>
    </row>
    <row r="17" spans="1:14">
      <c r="A17" s="20">
        <v>12</v>
      </c>
      <c r="B17" s="21" t="s">
        <v>7099</v>
      </c>
      <c r="C17" s="21" t="s">
        <v>18</v>
      </c>
      <c r="D17" s="21" t="s">
        <v>7100</v>
      </c>
      <c r="E17" s="22" t="s">
        <v>7101</v>
      </c>
      <c r="F17" s="22"/>
      <c r="G17" s="21">
        <v>2.42</v>
      </c>
      <c r="H17" s="24"/>
      <c r="I17" s="24">
        <f t="shared" si="0"/>
        <v>2.42</v>
      </c>
      <c r="J17" s="20" t="s">
        <v>7068</v>
      </c>
      <c r="K17" s="24">
        <f t="shared" si="1"/>
        <v>7.26</v>
      </c>
      <c r="L17" s="29">
        <f t="shared" si="2"/>
        <v>36.3</v>
      </c>
      <c r="M17" s="20"/>
      <c r="N17" s="20"/>
    </row>
    <row r="18" spans="1:14">
      <c r="A18" s="20">
        <v>13</v>
      </c>
      <c r="B18" s="21" t="s">
        <v>7102</v>
      </c>
      <c r="C18" s="21" t="s">
        <v>18</v>
      </c>
      <c r="D18" s="21" t="s">
        <v>7103</v>
      </c>
      <c r="E18" s="22" t="s">
        <v>7104</v>
      </c>
      <c r="F18" s="22"/>
      <c r="G18" s="21">
        <v>3.62</v>
      </c>
      <c r="H18" s="24"/>
      <c r="I18" s="24">
        <f t="shared" si="0"/>
        <v>3.62</v>
      </c>
      <c r="J18" s="20" t="s">
        <v>7068</v>
      </c>
      <c r="K18" s="24">
        <f t="shared" si="1"/>
        <v>10.86</v>
      </c>
      <c r="L18" s="29">
        <f t="shared" si="2"/>
        <v>54.3</v>
      </c>
      <c r="M18" s="20"/>
      <c r="N18" s="20"/>
    </row>
    <row r="19" spans="1:14">
      <c r="A19" s="20">
        <v>14</v>
      </c>
      <c r="B19" s="21" t="s">
        <v>7105</v>
      </c>
      <c r="C19" s="21" t="s">
        <v>18</v>
      </c>
      <c r="D19" s="21" t="s">
        <v>7106</v>
      </c>
      <c r="E19" s="22" t="s">
        <v>7107</v>
      </c>
      <c r="F19" s="22"/>
      <c r="G19" s="21">
        <v>1.76</v>
      </c>
      <c r="H19" s="24"/>
      <c r="I19" s="24">
        <f t="shared" si="0"/>
        <v>1.76</v>
      </c>
      <c r="J19" s="20" t="s">
        <v>7068</v>
      </c>
      <c r="K19" s="24">
        <f t="shared" si="1"/>
        <v>5.28</v>
      </c>
      <c r="L19" s="29">
        <f t="shared" si="2"/>
        <v>26.4</v>
      </c>
      <c r="M19" s="20"/>
      <c r="N19" s="20"/>
    </row>
    <row r="20" spans="1:14">
      <c r="A20" s="20">
        <v>15</v>
      </c>
      <c r="B20" s="21" t="s">
        <v>7108</v>
      </c>
      <c r="C20" s="21" t="s">
        <v>18</v>
      </c>
      <c r="D20" s="21" t="s">
        <v>7109</v>
      </c>
      <c r="E20" s="22" t="s">
        <v>7110</v>
      </c>
      <c r="F20" s="22"/>
      <c r="G20" s="21">
        <v>4.16</v>
      </c>
      <c r="H20" s="24"/>
      <c r="I20" s="24">
        <f t="shared" si="0"/>
        <v>4.16</v>
      </c>
      <c r="J20" s="20" t="s">
        <v>7068</v>
      </c>
      <c r="K20" s="24">
        <f t="shared" si="1"/>
        <v>12.48</v>
      </c>
      <c r="L20" s="29">
        <f t="shared" si="2"/>
        <v>62.4</v>
      </c>
      <c r="M20" s="20"/>
      <c r="N20" s="20"/>
    </row>
    <row r="21" spans="1:14">
      <c r="A21" s="20">
        <v>16</v>
      </c>
      <c r="B21" s="21" t="s">
        <v>7111</v>
      </c>
      <c r="C21" s="21" t="s">
        <v>18</v>
      </c>
      <c r="D21" s="21" t="s">
        <v>7112</v>
      </c>
      <c r="E21" s="22" t="s">
        <v>7113</v>
      </c>
      <c r="F21" s="22"/>
      <c r="G21" s="21">
        <v>2.33</v>
      </c>
      <c r="H21" s="24"/>
      <c r="I21" s="24">
        <f t="shared" si="0"/>
        <v>2.33</v>
      </c>
      <c r="J21" s="20" t="s">
        <v>7068</v>
      </c>
      <c r="K21" s="24">
        <f t="shared" si="1"/>
        <v>6.99</v>
      </c>
      <c r="L21" s="29">
        <f t="shared" si="2"/>
        <v>34.95</v>
      </c>
      <c r="M21" s="20"/>
      <c r="N21" s="20"/>
    </row>
    <row r="22" spans="1:14">
      <c r="A22" s="20">
        <v>17</v>
      </c>
      <c r="B22" s="21" t="s">
        <v>7114</v>
      </c>
      <c r="C22" s="21" t="s">
        <v>18</v>
      </c>
      <c r="D22" s="21" t="s">
        <v>7115</v>
      </c>
      <c r="E22" s="22" t="s">
        <v>7116</v>
      </c>
      <c r="F22" s="22"/>
      <c r="G22" s="21">
        <v>2.41</v>
      </c>
      <c r="H22" s="24"/>
      <c r="I22" s="24">
        <f t="shared" si="0"/>
        <v>2.41</v>
      </c>
      <c r="J22" s="20" t="s">
        <v>7068</v>
      </c>
      <c r="K22" s="24">
        <f t="shared" si="1"/>
        <v>7.23</v>
      </c>
      <c r="L22" s="29">
        <f t="shared" si="2"/>
        <v>36.15</v>
      </c>
      <c r="M22" s="20"/>
      <c r="N22" s="20"/>
    </row>
    <row r="23" spans="1:14">
      <c r="A23" s="20">
        <v>18</v>
      </c>
      <c r="B23" s="21" t="s">
        <v>7117</v>
      </c>
      <c r="C23" s="21" t="s">
        <v>18</v>
      </c>
      <c r="D23" s="21" t="s">
        <v>7118</v>
      </c>
      <c r="E23" s="22" t="s">
        <v>7119</v>
      </c>
      <c r="F23" s="22"/>
      <c r="G23" s="21">
        <v>6.73</v>
      </c>
      <c r="H23" s="24"/>
      <c r="I23" s="24">
        <f t="shared" si="0"/>
        <v>6.73</v>
      </c>
      <c r="J23" s="20" t="s">
        <v>7068</v>
      </c>
      <c r="K23" s="24">
        <f t="shared" si="1"/>
        <v>20.19</v>
      </c>
      <c r="L23" s="29">
        <f t="shared" si="2"/>
        <v>100.95</v>
      </c>
      <c r="M23" s="20"/>
      <c r="N23" s="20"/>
    </row>
    <row r="24" spans="1:14">
      <c r="A24" s="20">
        <v>19</v>
      </c>
      <c r="B24" s="21" t="s">
        <v>7120</v>
      </c>
      <c r="C24" s="21" t="s">
        <v>18</v>
      </c>
      <c r="D24" s="21" t="s">
        <v>7121</v>
      </c>
      <c r="E24" s="22" t="s">
        <v>7122</v>
      </c>
      <c r="F24" s="22"/>
      <c r="G24" s="21">
        <v>5.72</v>
      </c>
      <c r="H24" s="24"/>
      <c r="I24" s="24">
        <f t="shared" si="0"/>
        <v>5.72</v>
      </c>
      <c r="J24" s="20" t="s">
        <v>7068</v>
      </c>
      <c r="K24" s="24">
        <f t="shared" si="1"/>
        <v>17.16</v>
      </c>
      <c r="L24" s="29">
        <f t="shared" si="2"/>
        <v>85.8</v>
      </c>
      <c r="M24" s="20"/>
      <c r="N24" s="20"/>
    </row>
    <row r="25" spans="1:14">
      <c r="A25" s="20">
        <v>20</v>
      </c>
      <c r="B25" s="21" t="s">
        <v>7123</v>
      </c>
      <c r="C25" s="21" t="s">
        <v>18</v>
      </c>
      <c r="D25" s="21" t="s">
        <v>7124</v>
      </c>
      <c r="E25" s="22" t="s">
        <v>7125</v>
      </c>
      <c r="F25" s="22"/>
      <c r="G25" s="21">
        <v>6.79</v>
      </c>
      <c r="H25" s="24"/>
      <c r="I25" s="24">
        <f t="shared" si="0"/>
        <v>6.79</v>
      </c>
      <c r="J25" s="20" t="s">
        <v>7068</v>
      </c>
      <c r="K25" s="24">
        <f t="shared" si="1"/>
        <v>20.37</v>
      </c>
      <c r="L25" s="29">
        <f t="shared" si="2"/>
        <v>101.85</v>
      </c>
      <c r="M25" s="20"/>
      <c r="N25" s="20"/>
    </row>
    <row r="26" spans="1:14">
      <c r="A26" s="20">
        <v>21</v>
      </c>
      <c r="B26" s="21" t="s">
        <v>7126</v>
      </c>
      <c r="C26" s="21" t="s">
        <v>18</v>
      </c>
      <c r="D26" s="21" t="s">
        <v>7127</v>
      </c>
      <c r="E26" s="22" t="s">
        <v>7128</v>
      </c>
      <c r="F26" s="22"/>
      <c r="G26" s="21">
        <v>3.39</v>
      </c>
      <c r="H26" s="24"/>
      <c r="I26" s="24">
        <f t="shared" si="0"/>
        <v>3.39</v>
      </c>
      <c r="J26" s="20" t="s">
        <v>7068</v>
      </c>
      <c r="K26" s="24">
        <f t="shared" si="1"/>
        <v>10.17</v>
      </c>
      <c r="L26" s="29">
        <f t="shared" si="2"/>
        <v>50.85</v>
      </c>
      <c r="M26" s="20"/>
      <c r="N26" s="20"/>
    </row>
    <row r="27" spans="1:14">
      <c r="A27" s="20">
        <v>22</v>
      </c>
      <c r="B27" s="21" t="s">
        <v>7129</v>
      </c>
      <c r="C27" s="21" t="s">
        <v>18</v>
      </c>
      <c r="D27" s="21" t="s">
        <v>7130</v>
      </c>
      <c r="E27" s="22" t="s">
        <v>7131</v>
      </c>
      <c r="F27" s="22"/>
      <c r="G27" s="21">
        <v>4.16</v>
      </c>
      <c r="H27" s="24"/>
      <c r="I27" s="24">
        <f t="shared" si="0"/>
        <v>4.16</v>
      </c>
      <c r="J27" s="20" t="s">
        <v>7068</v>
      </c>
      <c r="K27" s="24">
        <f t="shared" si="1"/>
        <v>12.48</v>
      </c>
      <c r="L27" s="29">
        <f t="shared" si="2"/>
        <v>62.4</v>
      </c>
      <c r="M27" s="20"/>
      <c r="N27" s="20"/>
    </row>
    <row r="28" spans="1:14">
      <c r="A28" s="20">
        <v>23</v>
      </c>
      <c r="B28" s="21" t="s">
        <v>7132</v>
      </c>
      <c r="C28" s="21" t="s">
        <v>18</v>
      </c>
      <c r="D28" s="21" t="s">
        <v>7133</v>
      </c>
      <c r="E28" s="22" t="s">
        <v>7134</v>
      </c>
      <c r="F28" s="22"/>
      <c r="G28" s="21">
        <v>3.21</v>
      </c>
      <c r="H28" s="24"/>
      <c r="I28" s="24">
        <f t="shared" si="0"/>
        <v>3.21</v>
      </c>
      <c r="J28" s="20" t="s">
        <v>7068</v>
      </c>
      <c r="K28" s="24">
        <f t="shared" si="1"/>
        <v>9.63</v>
      </c>
      <c r="L28" s="29">
        <f t="shared" si="2"/>
        <v>48.15</v>
      </c>
      <c r="M28" s="20"/>
      <c r="N28" s="20"/>
    </row>
    <row r="29" spans="1:14">
      <c r="A29" s="20">
        <v>24</v>
      </c>
      <c r="B29" s="21" t="s">
        <v>7135</v>
      </c>
      <c r="C29" s="21" t="s">
        <v>18</v>
      </c>
      <c r="D29" s="21" t="s">
        <v>7136</v>
      </c>
      <c r="E29" s="22" t="s">
        <v>7137</v>
      </c>
      <c r="F29" s="22"/>
      <c r="G29" s="21">
        <v>3.25</v>
      </c>
      <c r="H29" s="24"/>
      <c r="I29" s="24">
        <f t="shared" si="0"/>
        <v>3.25</v>
      </c>
      <c r="J29" s="20" t="s">
        <v>7068</v>
      </c>
      <c r="K29" s="24">
        <f t="shared" si="1"/>
        <v>9.75</v>
      </c>
      <c r="L29" s="29">
        <f t="shared" si="2"/>
        <v>48.75</v>
      </c>
      <c r="M29" s="20"/>
      <c r="N29" s="20"/>
    </row>
    <row r="30" spans="1:14">
      <c r="A30" s="20">
        <v>25</v>
      </c>
      <c r="B30" s="21" t="s">
        <v>7138</v>
      </c>
      <c r="C30" s="21" t="s">
        <v>18</v>
      </c>
      <c r="D30" s="21" t="s">
        <v>7139</v>
      </c>
      <c r="E30" s="22" t="s">
        <v>7140</v>
      </c>
      <c r="F30" s="22"/>
      <c r="G30" s="21">
        <v>3.46</v>
      </c>
      <c r="H30" s="24"/>
      <c r="I30" s="24">
        <f t="shared" si="0"/>
        <v>3.46</v>
      </c>
      <c r="J30" s="20" t="s">
        <v>7068</v>
      </c>
      <c r="K30" s="24">
        <f t="shared" si="1"/>
        <v>10.38</v>
      </c>
      <c r="L30" s="29">
        <f t="shared" si="2"/>
        <v>51.9</v>
      </c>
      <c r="M30" s="20"/>
      <c r="N30" s="20"/>
    </row>
    <row r="31" spans="1:14">
      <c r="A31" s="20">
        <v>26</v>
      </c>
      <c r="B31" s="21" t="s">
        <v>7141</v>
      </c>
      <c r="C31" s="21" t="s">
        <v>18</v>
      </c>
      <c r="D31" s="21" t="s">
        <v>7142</v>
      </c>
      <c r="E31" s="22" t="s">
        <v>763</v>
      </c>
      <c r="F31" s="22"/>
      <c r="G31" s="21">
        <v>1.79</v>
      </c>
      <c r="H31" s="24"/>
      <c r="I31" s="24">
        <f t="shared" si="0"/>
        <v>1.79</v>
      </c>
      <c r="J31" s="20" t="s">
        <v>7068</v>
      </c>
      <c r="K31" s="24">
        <f t="shared" si="1"/>
        <v>5.37</v>
      </c>
      <c r="L31" s="29">
        <f t="shared" si="2"/>
        <v>26.85</v>
      </c>
      <c r="M31" s="20"/>
      <c r="N31" s="20"/>
    </row>
    <row r="32" spans="1:14">
      <c r="A32" s="20">
        <v>27</v>
      </c>
      <c r="B32" s="21" t="s">
        <v>7143</v>
      </c>
      <c r="C32" s="21" t="s">
        <v>18</v>
      </c>
      <c r="D32" s="21" t="s">
        <v>7144</v>
      </c>
      <c r="E32" s="22" t="s">
        <v>7145</v>
      </c>
      <c r="F32" s="22"/>
      <c r="G32" s="21">
        <v>2.78</v>
      </c>
      <c r="H32" s="24"/>
      <c r="I32" s="24">
        <f t="shared" si="0"/>
        <v>2.78</v>
      </c>
      <c r="J32" s="20" t="s">
        <v>7068</v>
      </c>
      <c r="K32" s="24">
        <f t="shared" si="1"/>
        <v>8.34</v>
      </c>
      <c r="L32" s="29">
        <f t="shared" si="2"/>
        <v>41.7</v>
      </c>
      <c r="M32" s="20"/>
      <c r="N32" s="20"/>
    </row>
    <row r="33" spans="1:14">
      <c r="A33" s="20">
        <v>28</v>
      </c>
      <c r="B33" s="21" t="s">
        <v>7146</v>
      </c>
      <c r="C33" s="21" t="s">
        <v>18</v>
      </c>
      <c r="D33" s="21" t="s">
        <v>7147</v>
      </c>
      <c r="E33" s="22" t="s">
        <v>7148</v>
      </c>
      <c r="F33" s="22"/>
      <c r="G33" s="21">
        <v>2.43</v>
      </c>
      <c r="H33" s="24"/>
      <c r="I33" s="24">
        <f t="shared" si="0"/>
        <v>2.43</v>
      </c>
      <c r="J33" s="20" t="s">
        <v>7068</v>
      </c>
      <c r="K33" s="24">
        <f t="shared" si="1"/>
        <v>7.29</v>
      </c>
      <c r="L33" s="29">
        <f t="shared" si="2"/>
        <v>36.45</v>
      </c>
      <c r="M33" s="20"/>
      <c r="N33" s="20"/>
    </row>
    <row r="34" spans="1:14">
      <c r="A34" s="20">
        <v>29</v>
      </c>
      <c r="B34" s="21" t="s">
        <v>7149</v>
      </c>
      <c r="C34" s="21" t="s">
        <v>18</v>
      </c>
      <c r="D34" s="21" t="s">
        <v>7150</v>
      </c>
      <c r="E34" s="22" t="s">
        <v>7151</v>
      </c>
      <c r="F34" s="22"/>
      <c r="G34" s="21">
        <v>2.58</v>
      </c>
      <c r="H34" s="24"/>
      <c r="I34" s="24">
        <f t="shared" si="0"/>
        <v>2.58</v>
      </c>
      <c r="J34" s="20" t="s">
        <v>7068</v>
      </c>
      <c r="K34" s="24">
        <f t="shared" si="1"/>
        <v>7.74</v>
      </c>
      <c r="L34" s="29">
        <f t="shared" si="2"/>
        <v>38.7</v>
      </c>
      <c r="M34" s="20"/>
      <c r="N34" s="20"/>
    </row>
    <row r="35" spans="1:14">
      <c r="A35" s="20">
        <v>30</v>
      </c>
      <c r="B35" s="21" t="s">
        <v>7152</v>
      </c>
      <c r="C35" s="21" t="s">
        <v>18</v>
      </c>
      <c r="D35" s="21" t="s">
        <v>7153</v>
      </c>
      <c r="E35" s="22" t="s">
        <v>7154</v>
      </c>
      <c r="F35" s="22"/>
      <c r="G35" s="21">
        <v>3.19</v>
      </c>
      <c r="H35" s="24"/>
      <c r="I35" s="24">
        <f t="shared" si="0"/>
        <v>3.19</v>
      </c>
      <c r="J35" s="20" t="s">
        <v>7068</v>
      </c>
      <c r="K35" s="24">
        <f t="shared" si="1"/>
        <v>9.57</v>
      </c>
      <c r="L35" s="29">
        <f t="shared" si="2"/>
        <v>47.85</v>
      </c>
      <c r="M35" s="20"/>
      <c r="N35" s="20"/>
    </row>
    <row r="36" spans="1:14">
      <c r="A36" s="20">
        <v>31</v>
      </c>
      <c r="B36" s="21" t="s">
        <v>7155</v>
      </c>
      <c r="C36" s="21" t="s">
        <v>18</v>
      </c>
      <c r="D36" s="21" t="s">
        <v>7156</v>
      </c>
      <c r="E36" s="22" t="s">
        <v>7157</v>
      </c>
      <c r="F36" s="22"/>
      <c r="G36" s="21">
        <v>1.16</v>
      </c>
      <c r="H36" s="24"/>
      <c r="I36" s="24">
        <f t="shared" si="0"/>
        <v>1.16</v>
      </c>
      <c r="J36" s="20" t="s">
        <v>7068</v>
      </c>
      <c r="K36" s="24">
        <f t="shared" si="1"/>
        <v>3.48</v>
      </c>
      <c r="L36" s="29">
        <f t="shared" si="2"/>
        <v>17.4</v>
      </c>
      <c r="M36" s="20"/>
      <c r="N36" s="20"/>
    </row>
    <row r="37" spans="1:14">
      <c r="A37" s="20">
        <v>32</v>
      </c>
      <c r="B37" s="21" t="s">
        <v>7158</v>
      </c>
      <c r="C37" s="21" t="s">
        <v>18</v>
      </c>
      <c r="D37" s="21" t="s">
        <v>7159</v>
      </c>
      <c r="E37" s="22" t="s">
        <v>7160</v>
      </c>
      <c r="F37" s="22"/>
      <c r="G37" s="21">
        <v>2.47</v>
      </c>
      <c r="H37" s="24"/>
      <c r="I37" s="24">
        <f t="shared" si="0"/>
        <v>2.47</v>
      </c>
      <c r="J37" s="20" t="s">
        <v>7068</v>
      </c>
      <c r="K37" s="24">
        <f t="shared" si="1"/>
        <v>7.41</v>
      </c>
      <c r="L37" s="29">
        <f t="shared" si="2"/>
        <v>37.05</v>
      </c>
      <c r="M37" s="20"/>
      <c r="N37" s="20"/>
    </row>
    <row r="38" spans="1:14">
      <c r="A38" s="20">
        <v>33</v>
      </c>
      <c r="B38" s="21" t="s">
        <v>7161</v>
      </c>
      <c r="C38" s="21" t="s">
        <v>18</v>
      </c>
      <c r="D38" s="21" t="s">
        <v>7162</v>
      </c>
      <c r="E38" s="22" t="s">
        <v>7163</v>
      </c>
      <c r="F38" s="22"/>
      <c r="G38" s="21">
        <v>3.2</v>
      </c>
      <c r="H38" s="24"/>
      <c r="I38" s="24">
        <f t="shared" si="0"/>
        <v>3.2</v>
      </c>
      <c r="J38" s="20" t="s">
        <v>7068</v>
      </c>
      <c r="K38" s="24">
        <f t="shared" si="1"/>
        <v>9.6</v>
      </c>
      <c r="L38" s="29">
        <f t="shared" si="2"/>
        <v>48</v>
      </c>
      <c r="M38" s="20"/>
      <c r="N38" s="20"/>
    </row>
    <row r="39" spans="1:14">
      <c r="A39" s="20">
        <v>34</v>
      </c>
      <c r="B39" s="21" t="s">
        <v>7164</v>
      </c>
      <c r="C39" s="21" t="s">
        <v>18</v>
      </c>
      <c r="D39" s="21" t="s">
        <v>7165</v>
      </c>
      <c r="E39" s="22" t="s">
        <v>7166</v>
      </c>
      <c r="F39" s="22"/>
      <c r="G39" s="21">
        <v>3.03</v>
      </c>
      <c r="H39" s="24"/>
      <c r="I39" s="24">
        <f t="shared" si="0"/>
        <v>3.03</v>
      </c>
      <c r="J39" s="20" t="s">
        <v>7068</v>
      </c>
      <c r="K39" s="24">
        <f t="shared" si="1"/>
        <v>9.09</v>
      </c>
      <c r="L39" s="29">
        <f t="shared" si="2"/>
        <v>45.45</v>
      </c>
      <c r="M39" s="20"/>
      <c r="N39" s="20"/>
    </row>
    <row r="40" spans="1:14">
      <c r="A40" s="20">
        <v>35</v>
      </c>
      <c r="B40" s="21" t="s">
        <v>7167</v>
      </c>
      <c r="C40" s="21" t="s">
        <v>18</v>
      </c>
      <c r="D40" s="21" t="s">
        <v>7168</v>
      </c>
      <c r="E40" s="22" t="s">
        <v>7169</v>
      </c>
      <c r="F40" s="22"/>
      <c r="G40" s="21">
        <v>2.13</v>
      </c>
      <c r="H40" s="24"/>
      <c r="I40" s="24">
        <f t="shared" si="0"/>
        <v>2.13</v>
      </c>
      <c r="J40" s="20" t="s">
        <v>7068</v>
      </c>
      <c r="K40" s="24">
        <f t="shared" si="1"/>
        <v>6.39</v>
      </c>
      <c r="L40" s="29">
        <f t="shared" si="2"/>
        <v>31.95</v>
      </c>
      <c r="M40" s="20"/>
      <c r="N40" s="20"/>
    </row>
    <row r="41" spans="1:14">
      <c r="A41" s="20">
        <v>36</v>
      </c>
      <c r="B41" s="21" t="s">
        <v>7170</v>
      </c>
      <c r="C41" s="21" t="s">
        <v>18</v>
      </c>
      <c r="D41" s="21" t="s">
        <v>7171</v>
      </c>
      <c r="E41" s="22" t="s">
        <v>7172</v>
      </c>
      <c r="F41" s="22"/>
      <c r="G41" s="21">
        <v>3.14</v>
      </c>
      <c r="H41" s="24"/>
      <c r="I41" s="24">
        <f t="shared" si="0"/>
        <v>3.14</v>
      </c>
      <c r="J41" s="20" t="s">
        <v>7068</v>
      </c>
      <c r="K41" s="24">
        <f t="shared" si="1"/>
        <v>9.42</v>
      </c>
      <c r="L41" s="29">
        <f t="shared" si="2"/>
        <v>47.1</v>
      </c>
      <c r="M41" s="20"/>
      <c r="N41" s="20"/>
    </row>
    <row r="42" spans="1:14">
      <c r="A42" s="20">
        <v>37</v>
      </c>
      <c r="B42" s="21" t="s">
        <v>7173</v>
      </c>
      <c r="C42" s="21" t="s">
        <v>18</v>
      </c>
      <c r="D42" s="21" t="s">
        <v>7174</v>
      </c>
      <c r="E42" s="22" t="s">
        <v>7175</v>
      </c>
      <c r="F42" s="22"/>
      <c r="G42" s="21">
        <v>1.34</v>
      </c>
      <c r="H42" s="24"/>
      <c r="I42" s="24">
        <f t="shared" si="0"/>
        <v>1.34</v>
      </c>
      <c r="J42" s="20" t="s">
        <v>7068</v>
      </c>
      <c r="K42" s="24">
        <f t="shared" si="1"/>
        <v>4.02</v>
      </c>
      <c r="L42" s="29">
        <f t="shared" si="2"/>
        <v>20.1</v>
      </c>
      <c r="M42" s="20"/>
      <c r="N42" s="20"/>
    </row>
    <row r="43" spans="1:14">
      <c r="A43" s="20">
        <v>38</v>
      </c>
      <c r="B43" s="21" t="s">
        <v>7176</v>
      </c>
      <c r="C43" s="21" t="s">
        <v>18</v>
      </c>
      <c r="D43" s="21" t="s">
        <v>7177</v>
      </c>
      <c r="E43" s="22" t="s">
        <v>7178</v>
      </c>
      <c r="F43" s="22"/>
      <c r="G43" s="21">
        <v>1.28</v>
      </c>
      <c r="H43" s="24"/>
      <c r="I43" s="24">
        <f t="shared" si="0"/>
        <v>1.28</v>
      </c>
      <c r="J43" s="20" t="s">
        <v>7068</v>
      </c>
      <c r="K43" s="24">
        <f t="shared" si="1"/>
        <v>3.84</v>
      </c>
      <c r="L43" s="29">
        <f t="shared" si="2"/>
        <v>19.2</v>
      </c>
      <c r="M43" s="20"/>
      <c r="N43" s="20"/>
    </row>
    <row r="44" spans="1:14">
      <c r="A44" s="20">
        <v>39</v>
      </c>
      <c r="B44" s="21" t="s">
        <v>7179</v>
      </c>
      <c r="C44" s="21" t="s">
        <v>18</v>
      </c>
      <c r="D44" s="21" t="s">
        <v>7180</v>
      </c>
      <c r="E44" s="22" t="s">
        <v>7181</v>
      </c>
      <c r="F44" s="22"/>
      <c r="G44" s="21">
        <v>2.7</v>
      </c>
      <c r="H44" s="24"/>
      <c r="I44" s="24">
        <f t="shared" si="0"/>
        <v>2.7</v>
      </c>
      <c r="J44" s="20" t="s">
        <v>7068</v>
      </c>
      <c r="K44" s="24">
        <f t="shared" si="1"/>
        <v>8.1</v>
      </c>
      <c r="L44" s="29">
        <f t="shared" si="2"/>
        <v>40.5</v>
      </c>
      <c r="M44" s="20"/>
      <c r="N44" s="20"/>
    </row>
    <row r="45" spans="1:14">
      <c r="A45" s="20">
        <v>40</v>
      </c>
      <c r="B45" s="21" t="s">
        <v>7182</v>
      </c>
      <c r="C45" s="21" t="s">
        <v>18</v>
      </c>
      <c r="D45" s="21" t="s">
        <v>7183</v>
      </c>
      <c r="E45" s="22" t="s">
        <v>7184</v>
      </c>
      <c r="F45" s="22"/>
      <c r="G45" s="21">
        <v>3.61</v>
      </c>
      <c r="H45" s="24"/>
      <c r="I45" s="24">
        <f t="shared" si="0"/>
        <v>3.61</v>
      </c>
      <c r="J45" s="20" t="s">
        <v>7068</v>
      </c>
      <c r="K45" s="24">
        <f t="shared" si="1"/>
        <v>10.83</v>
      </c>
      <c r="L45" s="29">
        <f t="shared" si="2"/>
        <v>54.15</v>
      </c>
      <c r="M45" s="20"/>
      <c r="N45" s="20"/>
    </row>
    <row r="46" spans="1:14">
      <c r="A46" s="20">
        <v>41</v>
      </c>
      <c r="B46" s="21" t="s">
        <v>7185</v>
      </c>
      <c r="C46" s="21" t="s">
        <v>18</v>
      </c>
      <c r="D46" s="21" t="s">
        <v>7186</v>
      </c>
      <c r="E46" s="22" t="s">
        <v>7187</v>
      </c>
      <c r="F46" s="22"/>
      <c r="G46" s="21">
        <v>2.8</v>
      </c>
      <c r="H46" s="24"/>
      <c r="I46" s="24">
        <f t="shared" si="0"/>
        <v>2.8</v>
      </c>
      <c r="J46" s="20" t="s">
        <v>7068</v>
      </c>
      <c r="K46" s="24">
        <f t="shared" si="1"/>
        <v>8.4</v>
      </c>
      <c r="L46" s="29">
        <f t="shared" si="2"/>
        <v>42</v>
      </c>
      <c r="M46" s="20"/>
      <c r="N46" s="20"/>
    </row>
    <row r="47" spans="1:14">
      <c r="A47" s="20">
        <v>42</v>
      </c>
      <c r="B47" s="21" t="s">
        <v>7188</v>
      </c>
      <c r="C47" s="21" t="s">
        <v>18</v>
      </c>
      <c r="D47" s="21" t="s">
        <v>7189</v>
      </c>
      <c r="E47" s="22" t="s">
        <v>7190</v>
      </c>
      <c r="F47" s="22"/>
      <c r="G47" s="21">
        <v>6.6</v>
      </c>
      <c r="H47" s="24"/>
      <c r="I47" s="24">
        <f t="shared" si="0"/>
        <v>6.6</v>
      </c>
      <c r="J47" s="20" t="s">
        <v>7068</v>
      </c>
      <c r="K47" s="24">
        <f t="shared" si="1"/>
        <v>19.8</v>
      </c>
      <c r="L47" s="29">
        <f t="shared" si="2"/>
        <v>99</v>
      </c>
      <c r="M47" s="20"/>
      <c r="N47" s="20"/>
    </row>
    <row r="48" spans="1:14">
      <c r="A48" s="20">
        <v>43</v>
      </c>
      <c r="B48" s="21" t="s">
        <v>7191</v>
      </c>
      <c r="C48" s="21" t="s">
        <v>18</v>
      </c>
      <c r="D48" s="21" t="s">
        <v>7192</v>
      </c>
      <c r="E48" s="22" t="s">
        <v>7193</v>
      </c>
      <c r="F48" s="22"/>
      <c r="G48" s="21">
        <v>3.36</v>
      </c>
      <c r="H48" s="24"/>
      <c r="I48" s="24">
        <f t="shared" si="0"/>
        <v>3.36</v>
      </c>
      <c r="J48" s="20" t="s">
        <v>7068</v>
      </c>
      <c r="K48" s="24">
        <f t="shared" si="1"/>
        <v>10.08</v>
      </c>
      <c r="L48" s="29">
        <f t="shared" si="2"/>
        <v>50.4</v>
      </c>
      <c r="M48" s="20"/>
      <c r="N48" s="20"/>
    </row>
    <row r="49" spans="1:14">
      <c r="A49" s="20">
        <v>44</v>
      </c>
      <c r="B49" s="21" t="s">
        <v>7194</v>
      </c>
      <c r="C49" s="21" t="s">
        <v>18</v>
      </c>
      <c r="D49" s="21" t="s">
        <v>7195</v>
      </c>
      <c r="E49" s="22" t="s">
        <v>7196</v>
      </c>
      <c r="F49" s="22"/>
      <c r="G49" s="21">
        <v>4.34</v>
      </c>
      <c r="H49" s="24"/>
      <c r="I49" s="24">
        <f t="shared" si="0"/>
        <v>4.34</v>
      </c>
      <c r="J49" s="20" t="s">
        <v>7068</v>
      </c>
      <c r="K49" s="24">
        <f t="shared" si="1"/>
        <v>13.02</v>
      </c>
      <c r="L49" s="29">
        <f t="shared" si="2"/>
        <v>65.1</v>
      </c>
      <c r="M49" s="20"/>
      <c r="N49" s="20"/>
    </row>
    <row r="50" spans="1:14">
      <c r="A50" s="20">
        <v>45</v>
      </c>
      <c r="B50" s="21" t="s">
        <v>7197</v>
      </c>
      <c r="C50" s="21" t="s">
        <v>18</v>
      </c>
      <c r="D50" s="21" t="s">
        <v>7198</v>
      </c>
      <c r="E50" s="22" t="s">
        <v>7199</v>
      </c>
      <c r="F50" s="22"/>
      <c r="G50" s="21">
        <v>1.8</v>
      </c>
      <c r="H50" s="24"/>
      <c r="I50" s="24">
        <f t="shared" si="0"/>
        <v>1.8</v>
      </c>
      <c r="J50" s="20" t="s">
        <v>7068</v>
      </c>
      <c r="K50" s="24">
        <f t="shared" si="1"/>
        <v>5.4</v>
      </c>
      <c r="L50" s="29">
        <f t="shared" si="2"/>
        <v>27</v>
      </c>
      <c r="M50" s="20"/>
      <c r="N50" s="20"/>
    </row>
    <row r="51" spans="1:14">
      <c r="A51" s="20">
        <v>46</v>
      </c>
      <c r="B51" s="21" t="s">
        <v>7200</v>
      </c>
      <c r="C51" s="21" t="s">
        <v>18</v>
      </c>
      <c r="D51" s="21" t="s">
        <v>7201</v>
      </c>
      <c r="E51" s="22" t="s">
        <v>7202</v>
      </c>
      <c r="F51" s="22"/>
      <c r="G51" s="21">
        <v>4.32</v>
      </c>
      <c r="H51" s="24"/>
      <c r="I51" s="24">
        <f t="shared" si="0"/>
        <v>4.32</v>
      </c>
      <c r="J51" s="20" t="s">
        <v>7068</v>
      </c>
      <c r="K51" s="24">
        <f t="shared" si="1"/>
        <v>12.96</v>
      </c>
      <c r="L51" s="29">
        <f t="shared" si="2"/>
        <v>64.8</v>
      </c>
      <c r="M51" s="20"/>
      <c r="N51" s="20"/>
    </row>
    <row r="52" spans="1:14">
      <c r="A52" s="20">
        <v>47</v>
      </c>
      <c r="B52" s="21" t="s">
        <v>7203</v>
      </c>
      <c r="C52" s="21" t="s">
        <v>18</v>
      </c>
      <c r="D52" s="21" t="s">
        <v>7204</v>
      </c>
      <c r="E52" s="22" t="s">
        <v>7205</v>
      </c>
      <c r="F52" s="22"/>
      <c r="G52" s="21">
        <v>2.61</v>
      </c>
      <c r="H52" s="24"/>
      <c r="I52" s="24">
        <f t="shared" si="0"/>
        <v>2.61</v>
      </c>
      <c r="J52" s="20" t="s">
        <v>7068</v>
      </c>
      <c r="K52" s="24">
        <f t="shared" si="1"/>
        <v>7.83</v>
      </c>
      <c r="L52" s="29">
        <f t="shared" si="2"/>
        <v>39.15</v>
      </c>
      <c r="M52" s="20"/>
      <c r="N52" s="20"/>
    </row>
    <row r="53" spans="1:14">
      <c r="A53" s="20">
        <v>48</v>
      </c>
      <c r="B53" s="21" t="s">
        <v>7206</v>
      </c>
      <c r="C53" s="21" t="s">
        <v>18</v>
      </c>
      <c r="D53" s="21" t="s">
        <v>7207</v>
      </c>
      <c r="E53" s="22" t="s">
        <v>7208</v>
      </c>
      <c r="F53" s="22"/>
      <c r="G53" s="21">
        <v>1.88</v>
      </c>
      <c r="H53" s="24"/>
      <c r="I53" s="24">
        <f t="shared" si="0"/>
        <v>1.88</v>
      </c>
      <c r="J53" s="20" t="s">
        <v>7068</v>
      </c>
      <c r="K53" s="24">
        <f t="shared" si="1"/>
        <v>5.64</v>
      </c>
      <c r="L53" s="29">
        <f t="shared" si="2"/>
        <v>28.2</v>
      </c>
      <c r="M53" s="20"/>
      <c r="N53" s="20"/>
    </row>
    <row r="54" spans="1:14">
      <c r="A54" s="20">
        <v>49</v>
      </c>
      <c r="B54" s="21" t="s">
        <v>7209</v>
      </c>
      <c r="C54" s="21" t="s">
        <v>18</v>
      </c>
      <c r="D54" s="21" t="s">
        <v>7210</v>
      </c>
      <c r="E54" s="22" t="s">
        <v>7211</v>
      </c>
      <c r="F54" s="22"/>
      <c r="G54" s="21">
        <v>3.68</v>
      </c>
      <c r="H54" s="24"/>
      <c r="I54" s="24">
        <f t="shared" si="0"/>
        <v>3.68</v>
      </c>
      <c r="J54" s="20" t="s">
        <v>7068</v>
      </c>
      <c r="K54" s="24">
        <f t="shared" si="1"/>
        <v>11.04</v>
      </c>
      <c r="L54" s="29">
        <f t="shared" si="2"/>
        <v>55.2</v>
      </c>
      <c r="M54" s="20"/>
      <c r="N54" s="20"/>
    </row>
    <row r="55" spans="1:14">
      <c r="A55" s="20">
        <v>50</v>
      </c>
      <c r="B55" s="21" t="s">
        <v>7212</v>
      </c>
      <c r="C55" s="21" t="s">
        <v>18</v>
      </c>
      <c r="D55" s="21" t="s">
        <v>7213</v>
      </c>
      <c r="E55" s="22" t="s">
        <v>7214</v>
      </c>
      <c r="F55" s="22"/>
      <c r="G55" s="21">
        <v>4.36</v>
      </c>
      <c r="H55" s="24"/>
      <c r="I55" s="24">
        <f t="shared" si="0"/>
        <v>4.36</v>
      </c>
      <c r="J55" s="20" t="s">
        <v>7068</v>
      </c>
      <c r="K55" s="24">
        <f t="shared" si="1"/>
        <v>13.08</v>
      </c>
      <c r="L55" s="29">
        <f t="shared" si="2"/>
        <v>65.4</v>
      </c>
      <c r="M55" s="20"/>
      <c r="N55" s="20"/>
    </row>
    <row r="56" spans="1:14">
      <c r="A56" s="20">
        <v>51</v>
      </c>
      <c r="B56" s="21" t="s">
        <v>7215</v>
      </c>
      <c r="C56" s="21" t="s">
        <v>18</v>
      </c>
      <c r="D56" s="21" t="s">
        <v>7216</v>
      </c>
      <c r="E56" s="22" t="s">
        <v>7217</v>
      </c>
      <c r="F56" s="22"/>
      <c r="G56" s="21">
        <v>5.58</v>
      </c>
      <c r="H56" s="24"/>
      <c r="I56" s="24">
        <f t="shared" si="0"/>
        <v>5.58</v>
      </c>
      <c r="J56" s="20" t="s">
        <v>7068</v>
      </c>
      <c r="K56" s="24">
        <f t="shared" si="1"/>
        <v>16.74</v>
      </c>
      <c r="L56" s="29">
        <f t="shared" si="2"/>
        <v>83.7</v>
      </c>
      <c r="M56" s="20"/>
      <c r="N56" s="20"/>
    </row>
    <row r="57" spans="1:14">
      <c r="A57" s="20">
        <v>52</v>
      </c>
      <c r="B57" s="21" t="s">
        <v>7218</v>
      </c>
      <c r="C57" s="21" t="s">
        <v>18</v>
      </c>
      <c r="D57" s="21" t="s">
        <v>7219</v>
      </c>
      <c r="E57" s="22" t="s">
        <v>7220</v>
      </c>
      <c r="F57" s="22"/>
      <c r="G57" s="21">
        <v>2.19</v>
      </c>
      <c r="H57" s="24"/>
      <c r="I57" s="24">
        <f t="shared" si="0"/>
        <v>2.19</v>
      </c>
      <c r="J57" s="20" t="s">
        <v>7068</v>
      </c>
      <c r="K57" s="24">
        <f t="shared" si="1"/>
        <v>6.57</v>
      </c>
      <c r="L57" s="29">
        <f t="shared" si="2"/>
        <v>32.85</v>
      </c>
      <c r="M57" s="20"/>
      <c r="N57" s="20"/>
    </row>
    <row r="58" spans="1:14">
      <c r="A58" s="20">
        <v>53</v>
      </c>
      <c r="B58" s="21" t="s">
        <v>7221</v>
      </c>
      <c r="C58" s="21" t="s">
        <v>18</v>
      </c>
      <c r="D58" s="21" t="s">
        <v>7222</v>
      </c>
      <c r="E58" s="22" t="s">
        <v>7223</v>
      </c>
      <c r="F58" s="22"/>
      <c r="G58" s="21">
        <v>2.66</v>
      </c>
      <c r="H58" s="24"/>
      <c r="I58" s="24">
        <f t="shared" ref="I58:I101" si="3">G58</f>
        <v>2.66</v>
      </c>
      <c r="J58" s="20" t="s">
        <v>7068</v>
      </c>
      <c r="K58" s="24">
        <f t="shared" si="1"/>
        <v>7.98</v>
      </c>
      <c r="L58" s="29">
        <f t="shared" si="2"/>
        <v>39.9</v>
      </c>
      <c r="M58" s="20"/>
      <c r="N58" s="20"/>
    </row>
    <row r="59" spans="1:14">
      <c r="A59" s="20">
        <v>54</v>
      </c>
      <c r="B59" s="21" t="s">
        <v>7224</v>
      </c>
      <c r="C59" s="21" t="s">
        <v>18</v>
      </c>
      <c r="D59" s="21" t="s">
        <v>7225</v>
      </c>
      <c r="E59" s="22" t="s">
        <v>7226</v>
      </c>
      <c r="F59" s="22"/>
      <c r="G59" s="21">
        <v>5.16</v>
      </c>
      <c r="H59" s="24"/>
      <c r="I59" s="24">
        <f t="shared" si="3"/>
        <v>5.16</v>
      </c>
      <c r="J59" s="20" t="s">
        <v>7068</v>
      </c>
      <c r="K59" s="24">
        <f t="shared" si="1"/>
        <v>15.48</v>
      </c>
      <c r="L59" s="29">
        <f t="shared" si="2"/>
        <v>77.4</v>
      </c>
      <c r="M59" s="20"/>
      <c r="N59" s="20"/>
    </row>
    <row r="60" spans="1:14">
      <c r="A60" s="20">
        <v>55</v>
      </c>
      <c r="B60" s="21" t="s">
        <v>7227</v>
      </c>
      <c r="C60" s="21" t="s">
        <v>18</v>
      </c>
      <c r="D60" s="21" t="s">
        <v>7228</v>
      </c>
      <c r="E60" s="22" t="s">
        <v>7229</v>
      </c>
      <c r="F60" s="22"/>
      <c r="G60" s="21">
        <v>4.53</v>
      </c>
      <c r="H60" s="24"/>
      <c r="I60" s="24">
        <f t="shared" si="3"/>
        <v>4.53</v>
      </c>
      <c r="J60" s="20" t="s">
        <v>7068</v>
      </c>
      <c r="K60" s="24">
        <f t="shared" si="1"/>
        <v>13.59</v>
      </c>
      <c r="L60" s="29">
        <f t="shared" si="2"/>
        <v>67.95</v>
      </c>
      <c r="M60" s="20"/>
      <c r="N60" s="20"/>
    </row>
    <row r="61" spans="1:14">
      <c r="A61" s="20">
        <v>56</v>
      </c>
      <c r="B61" s="21" t="s">
        <v>7230</v>
      </c>
      <c r="C61" s="21" t="s">
        <v>18</v>
      </c>
      <c r="D61" s="21" t="s">
        <v>7231</v>
      </c>
      <c r="E61" s="22" t="s">
        <v>7232</v>
      </c>
      <c r="F61" s="22"/>
      <c r="G61" s="21">
        <v>3.46</v>
      </c>
      <c r="H61" s="24"/>
      <c r="I61" s="24">
        <f t="shared" si="3"/>
        <v>3.46</v>
      </c>
      <c r="J61" s="20" t="s">
        <v>7068</v>
      </c>
      <c r="K61" s="24">
        <f t="shared" si="1"/>
        <v>10.38</v>
      </c>
      <c r="L61" s="29">
        <f t="shared" si="2"/>
        <v>51.9</v>
      </c>
      <c r="M61" s="20"/>
      <c r="N61" s="20"/>
    </row>
    <row r="62" spans="1:14">
      <c r="A62" s="20">
        <v>57</v>
      </c>
      <c r="B62" s="21" t="s">
        <v>7233</v>
      </c>
      <c r="C62" s="21" t="s">
        <v>18</v>
      </c>
      <c r="D62" s="21" t="s">
        <v>7234</v>
      </c>
      <c r="E62" s="22" t="s">
        <v>7235</v>
      </c>
      <c r="F62" s="22"/>
      <c r="G62" s="21">
        <v>6.8</v>
      </c>
      <c r="H62" s="24"/>
      <c r="I62" s="24">
        <f t="shared" si="3"/>
        <v>6.8</v>
      </c>
      <c r="J62" s="20" t="s">
        <v>7068</v>
      </c>
      <c r="K62" s="24">
        <f t="shared" si="1"/>
        <v>20.4</v>
      </c>
      <c r="L62" s="29">
        <f t="shared" si="2"/>
        <v>102</v>
      </c>
      <c r="M62" s="20"/>
      <c r="N62" s="20"/>
    </row>
    <row r="63" spans="1:14">
      <c r="A63" s="20">
        <v>58</v>
      </c>
      <c r="B63" s="21" t="s">
        <v>7236</v>
      </c>
      <c r="C63" s="21" t="s">
        <v>18</v>
      </c>
      <c r="D63" s="21" t="s">
        <v>7237</v>
      </c>
      <c r="E63" s="22" t="s">
        <v>7238</v>
      </c>
      <c r="F63" s="22"/>
      <c r="G63" s="21">
        <v>4.56</v>
      </c>
      <c r="H63" s="24"/>
      <c r="I63" s="24">
        <f t="shared" si="3"/>
        <v>4.56</v>
      </c>
      <c r="J63" s="20" t="s">
        <v>7068</v>
      </c>
      <c r="K63" s="24">
        <f t="shared" si="1"/>
        <v>13.68</v>
      </c>
      <c r="L63" s="29">
        <f t="shared" si="2"/>
        <v>68.4</v>
      </c>
      <c r="M63" s="20"/>
      <c r="N63" s="20"/>
    </row>
    <row r="64" spans="1:14">
      <c r="A64" s="20">
        <v>59</v>
      </c>
      <c r="B64" s="21" t="s">
        <v>7239</v>
      </c>
      <c r="C64" s="21" t="s">
        <v>18</v>
      </c>
      <c r="D64" s="21" t="s">
        <v>7240</v>
      </c>
      <c r="E64" s="22" t="s">
        <v>7241</v>
      </c>
      <c r="F64" s="22"/>
      <c r="G64" s="21">
        <v>2.68</v>
      </c>
      <c r="H64" s="24"/>
      <c r="I64" s="24">
        <f t="shared" si="3"/>
        <v>2.68</v>
      </c>
      <c r="J64" s="20" t="s">
        <v>7068</v>
      </c>
      <c r="K64" s="24">
        <f t="shared" si="1"/>
        <v>8.04</v>
      </c>
      <c r="L64" s="29">
        <f t="shared" si="2"/>
        <v>40.2</v>
      </c>
      <c r="M64" s="20"/>
      <c r="N64" s="20"/>
    </row>
    <row r="65" spans="1:14">
      <c r="A65" s="20">
        <v>60</v>
      </c>
      <c r="B65" s="21" t="s">
        <v>7242</v>
      </c>
      <c r="C65" s="21" t="s">
        <v>18</v>
      </c>
      <c r="D65" s="21" t="s">
        <v>7243</v>
      </c>
      <c r="E65" s="22" t="s">
        <v>7244</v>
      </c>
      <c r="F65" s="22"/>
      <c r="G65" s="21">
        <v>2.44</v>
      </c>
      <c r="H65" s="24"/>
      <c r="I65" s="24">
        <f t="shared" si="3"/>
        <v>2.44</v>
      </c>
      <c r="J65" s="20" t="s">
        <v>7068</v>
      </c>
      <c r="K65" s="24">
        <f t="shared" si="1"/>
        <v>7.32</v>
      </c>
      <c r="L65" s="29">
        <f t="shared" si="2"/>
        <v>36.6</v>
      </c>
      <c r="M65" s="20"/>
      <c r="N65" s="20"/>
    </row>
    <row r="66" spans="1:14">
      <c r="A66" s="20">
        <v>61</v>
      </c>
      <c r="B66" s="21" t="s">
        <v>7245</v>
      </c>
      <c r="C66" s="21" t="s">
        <v>18</v>
      </c>
      <c r="D66" s="21" t="s">
        <v>7246</v>
      </c>
      <c r="E66" s="22" t="s">
        <v>7247</v>
      </c>
      <c r="F66" s="22"/>
      <c r="G66" s="21">
        <v>1.16</v>
      </c>
      <c r="H66" s="24"/>
      <c r="I66" s="24">
        <f t="shared" si="3"/>
        <v>1.16</v>
      </c>
      <c r="J66" s="20" t="s">
        <v>7068</v>
      </c>
      <c r="K66" s="24">
        <f t="shared" si="1"/>
        <v>3.48</v>
      </c>
      <c r="L66" s="29">
        <f t="shared" si="2"/>
        <v>17.4</v>
      </c>
      <c r="M66" s="20"/>
      <c r="N66" s="20"/>
    </row>
    <row r="67" spans="1:14">
      <c r="A67" s="20">
        <v>62</v>
      </c>
      <c r="B67" s="21" t="s">
        <v>7248</v>
      </c>
      <c r="C67" s="21" t="s">
        <v>18</v>
      </c>
      <c r="D67" s="21" t="s">
        <v>7249</v>
      </c>
      <c r="E67" s="22" t="s">
        <v>7250</v>
      </c>
      <c r="F67" s="22"/>
      <c r="G67" s="21">
        <v>3.89</v>
      </c>
      <c r="H67" s="24"/>
      <c r="I67" s="24">
        <f t="shared" si="3"/>
        <v>3.89</v>
      </c>
      <c r="J67" s="20" t="s">
        <v>7068</v>
      </c>
      <c r="K67" s="24">
        <f t="shared" si="1"/>
        <v>11.67</v>
      </c>
      <c r="L67" s="29">
        <f t="shared" si="2"/>
        <v>58.35</v>
      </c>
      <c r="M67" s="20"/>
      <c r="N67" s="20"/>
    </row>
    <row r="68" spans="1:14">
      <c r="A68" s="20">
        <v>63</v>
      </c>
      <c r="B68" s="21" t="s">
        <v>7251</v>
      </c>
      <c r="C68" s="21" t="s">
        <v>18</v>
      </c>
      <c r="D68" s="21" t="s">
        <v>7252</v>
      </c>
      <c r="E68" s="22" t="s">
        <v>7253</v>
      </c>
      <c r="F68" s="22"/>
      <c r="G68" s="21">
        <v>3.89</v>
      </c>
      <c r="H68" s="24"/>
      <c r="I68" s="24">
        <f t="shared" si="3"/>
        <v>3.89</v>
      </c>
      <c r="J68" s="20" t="s">
        <v>7068</v>
      </c>
      <c r="K68" s="24">
        <f t="shared" si="1"/>
        <v>11.67</v>
      </c>
      <c r="L68" s="29">
        <f t="shared" si="2"/>
        <v>58.35</v>
      </c>
      <c r="M68" s="20"/>
      <c r="N68" s="20"/>
    </row>
    <row r="69" spans="1:14">
      <c r="A69" s="20">
        <v>64</v>
      </c>
      <c r="B69" s="21" t="s">
        <v>7254</v>
      </c>
      <c r="C69" s="21" t="s">
        <v>18</v>
      </c>
      <c r="D69" s="21" t="s">
        <v>7255</v>
      </c>
      <c r="E69" s="22" t="s">
        <v>7256</v>
      </c>
      <c r="F69" s="22"/>
      <c r="G69" s="21">
        <v>1.65</v>
      </c>
      <c r="H69" s="24"/>
      <c r="I69" s="24">
        <f t="shared" si="3"/>
        <v>1.65</v>
      </c>
      <c r="J69" s="20" t="s">
        <v>7068</v>
      </c>
      <c r="K69" s="24">
        <f t="shared" si="1"/>
        <v>4.95</v>
      </c>
      <c r="L69" s="29">
        <f t="shared" si="2"/>
        <v>24.75</v>
      </c>
      <c r="M69" s="20"/>
      <c r="N69" s="20"/>
    </row>
    <row r="70" spans="1:14">
      <c r="A70" s="20">
        <v>65</v>
      </c>
      <c r="B70" s="21" t="s">
        <v>7257</v>
      </c>
      <c r="C70" s="21" t="s">
        <v>18</v>
      </c>
      <c r="D70" s="21" t="s">
        <v>7258</v>
      </c>
      <c r="E70" s="22" t="s">
        <v>7259</v>
      </c>
      <c r="F70" s="22"/>
      <c r="G70" s="21">
        <v>2.45</v>
      </c>
      <c r="H70" s="24"/>
      <c r="I70" s="24">
        <f t="shared" si="3"/>
        <v>2.45</v>
      </c>
      <c r="J70" s="20" t="s">
        <v>7068</v>
      </c>
      <c r="K70" s="24">
        <f t="shared" si="1"/>
        <v>7.35</v>
      </c>
      <c r="L70" s="29">
        <f t="shared" si="2"/>
        <v>36.75</v>
      </c>
      <c r="M70" s="20"/>
      <c r="N70" s="20"/>
    </row>
    <row r="71" spans="1:14">
      <c r="A71" s="20">
        <v>66</v>
      </c>
      <c r="B71" s="21" t="s">
        <v>7260</v>
      </c>
      <c r="C71" s="21" t="s">
        <v>18</v>
      </c>
      <c r="D71" s="21" t="s">
        <v>7261</v>
      </c>
      <c r="E71" s="22" t="s">
        <v>7262</v>
      </c>
      <c r="F71" s="22"/>
      <c r="G71" s="21">
        <v>3.45</v>
      </c>
      <c r="H71" s="24"/>
      <c r="I71" s="24">
        <f t="shared" si="3"/>
        <v>3.45</v>
      </c>
      <c r="J71" s="20" t="s">
        <v>7068</v>
      </c>
      <c r="K71" s="24">
        <f t="shared" ref="K71:K101" si="4">I71*3</f>
        <v>10.35</v>
      </c>
      <c r="L71" s="29">
        <f t="shared" ref="L71:L101" si="5">I71*15</f>
        <v>51.75</v>
      </c>
      <c r="M71" s="20"/>
      <c r="N71" s="20"/>
    </row>
    <row r="72" spans="1:14">
      <c r="A72" s="20">
        <v>67</v>
      </c>
      <c r="B72" s="21" t="s">
        <v>7263</v>
      </c>
      <c r="C72" s="21" t="s">
        <v>18</v>
      </c>
      <c r="D72" s="21" t="s">
        <v>7264</v>
      </c>
      <c r="E72" s="22" t="s">
        <v>7265</v>
      </c>
      <c r="F72" s="22"/>
      <c r="G72" s="21">
        <v>2.57</v>
      </c>
      <c r="H72" s="24"/>
      <c r="I72" s="24">
        <f t="shared" si="3"/>
        <v>2.57</v>
      </c>
      <c r="J72" s="20" t="s">
        <v>7068</v>
      </c>
      <c r="K72" s="24">
        <f t="shared" si="4"/>
        <v>7.71</v>
      </c>
      <c r="L72" s="29">
        <f t="shared" si="5"/>
        <v>38.55</v>
      </c>
      <c r="M72" s="20"/>
      <c r="N72" s="20"/>
    </row>
    <row r="73" spans="1:14">
      <c r="A73" s="20">
        <v>68</v>
      </c>
      <c r="B73" s="21" t="s">
        <v>7266</v>
      </c>
      <c r="C73" s="21" t="s">
        <v>18</v>
      </c>
      <c r="D73" s="21" t="s">
        <v>7267</v>
      </c>
      <c r="E73" s="22" t="s">
        <v>7268</v>
      </c>
      <c r="F73" s="22"/>
      <c r="G73" s="21">
        <v>3.41</v>
      </c>
      <c r="H73" s="24"/>
      <c r="I73" s="24">
        <f t="shared" si="3"/>
        <v>3.41</v>
      </c>
      <c r="J73" s="20" t="s">
        <v>7068</v>
      </c>
      <c r="K73" s="24">
        <f t="shared" si="4"/>
        <v>10.23</v>
      </c>
      <c r="L73" s="29">
        <f t="shared" si="5"/>
        <v>51.15</v>
      </c>
      <c r="M73" s="20"/>
      <c r="N73" s="20"/>
    </row>
    <row r="74" spans="1:14">
      <c r="A74" s="20">
        <v>69</v>
      </c>
      <c r="B74" s="21" t="s">
        <v>7269</v>
      </c>
      <c r="C74" s="21" t="s">
        <v>18</v>
      </c>
      <c r="D74" s="21" t="s">
        <v>7270</v>
      </c>
      <c r="E74" s="22" t="s">
        <v>7271</v>
      </c>
      <c r="F74" s="22"/>
      <c r="G74" s="21">
        <v>1.44</v>
      </c>
      <c r="H74" s="24"/>
      <c r="I74" s="24">
        <f t="shared" si="3"/>
        <v>1.44</v>
      </c>
      <c r="J74" s="20" t="s">
        <v>7068</v>
      </c>
      <c r="K74" s="24">
        <f t="shared" si="4"/>
        <v>4.32</v>
      </c>
      <c r="L74" s="29">
        <f t="shared" si="5"/>
        <v>21.6</v>
      </c>
      <c r="M74" s="20"/>
      <c r="N74" s="20"/>
    </row>
    <row r="75" spans="1:14">
      <c r="A75" s="20">
        <v>70</v>
      </c>
      <c r="B75" s="21" t="s">
        <v>7272</v>
      </c>
      <c r="C75" s="21" t="s">
        <v>18</v>
      </c>
      <c r="D75" s="21" t="s">
        <v>7273</v>
      </c>
      <c r="E75" s="22" t="s">
        <v>7274</v>
      </c>
      <c r="F75" s="22"/>
      <c r="G75" s="21">
        <v>1.45</v>
      </c>
      <c r="H75" s="24"/>
      <c r="I75" s="24">
        <f t="shared" si="3"/>
        <v>1.45</v>
      </c>
      <c r="J75" s="20" t="s">
        <v>7068</v>
      </c>
      <c r="K75" s="24">
        <f t="shared" si="4"/>
        <v>4.35</v>
      </c>
      <c r="L75" s="29">
        <f t="shared" si="5"/>
        <v>21.75</v>
      </c>
      <c r="M75" s="20"/>
      <c r="N75" s="20"/>
    </row>
    <row r="76" spans="1:14">
      <c r="A76" s="20">
        <v>71</v>
      </c>
      <c r="B76" s="21" t="s">
        <v>7275</v>
      </c>
      <c r="C76" s="21" t="s">
        <v>18</v>
      </c>
      <c r="D76" s="21" t="s">
        <v>7276</v>
      </c>
      <c r="E76" s="22" t="s">
        <v>7277</v>
      </c>
      <c r="F76" s="22"/>
      <c r="G76" s="21">
        <v>2.55</v>
      </c>
      <c r="H76" s="24"/>
      <c r="I76" s="24">
        <f t="shared" si="3"/>
        <v>2.55</v>
      </c>
      <c r="J76" s="20" t="s">
        <v>7068</v>
      </c>
      <c r="K76" s="24">
        <f t="shared" si="4"/>
        <v>7.65</v>
      </c>
      <c r="L76" s="29">
        <f t="shared" si="5"/>
        <v>38.25</v>
      </c>
      <c r="M76" s="20"/>
      <c r="N76" s="20"/>
    </row>
    <row r="77" spans="1:14">
      <c r="A77" s="20">
        <v>72</v>
      </c>
      <c r="B77" s="21" t="s">
        <v>7278</v>
      </c>
      <c r="C77" s="21" t="s">
        <v>18</v>
      </c>
      <c r="D77" s="21" t="s">
        <v>7279</v>
      </c>
      <c r="E77" s="22" t="s">
        <v>7280</v>
      </c>
      <c r="F77" s="22"/>
      <c r="G77" s="21">
        <v>1.93</v>
      </c>
      <c r="H77" s="24"/>
      <c r="I77" s="24">
        <f t="shared" si="3"/>
        <v>1.93</v>
      </c>
      <c r="J77" s="20" t="s">
        <v>7068</v>
      </c>
      <c r="K77" s="24">
        <f t="shared" si="4"/>
        <v>5.79</v>
      </c>
      <c r="L77" s="29">
        <f t="shared" si="5"/>
        <v>28.95</v>
      </c>
      <c r="M77" s="20"/>
      <c r="N77" s="20"/>
    </row>
    <row r="78" spans="1:14">
      <c r="A78" s="20">
        <v>73</v>
      </c>
      <c r="B78" s="21" t="s">
        <v>7281</v>
      </c>
      <c r="C78" s="21" t="s">
        <v>18</v>
      </c>
      <c r="D78" s="21" t="s">
        <v>7282</v>
      </c>
      <c r="E78" s="22" t="s">
        <v>7283</v>
      </c>
      <c r="F78" s="22"/>
      <c r="G78" s="21">
        <v>3.58</v>
      </c>
      <c r="H78" s="24"/>
      <c r="I78" s="24">
        <f t="shared" si="3"/>
        <v>3.58</v>
      </c>
      <c r="J78" s="20" t="s">
        <v>7068</v>
      </c>
      <c r="K78" s="24">
        <f t="shared" si="4"/>
        <v>10.74</v>
      </c>
      <c r="L78" s="29">
        <f t="shared" si="5"/>
        <v>53.7</v>
      </c>
      <c r="M78" s="20"/>
      <c r="N78" s="20"/>
    </row>
    <row r="79" spans="1:14">
      <c r="A79" s="20">
        <v>74</v>
      </c>
      <c r="B79" s="21" t="s">
        <v>7284</v>
      </c>
      <c r="C79" s="21" t="s">
        <v>18</v>
      </c>
      <c r="D79" s="21" t="s">
        <v>7285</v>
      </c>
      <c r="E79" s="22" t="s">
        <v>7286</v>
      </c>
      <c r="F79" s="22"/>
      <c r="G79" s="21">
        <v>1.4</v>
      </c>
      <c r="H79" s="24"/>
      <c r="I79" s="24">
        <f t="shared" si="3"/>
        <v>1.4</v>
      </c>
      <c r="J79" s="20" t="s">
        <v>7068</v>
      </c>
      <c r="K79" s="24">
        <f t="shared" si="4"/>
        <v>4.2</v>
      </c>
      <c r="L79" s="29">
        <f t="shared" si="5"/>
        <v>21</v>
      </c>
      <c r="M79" s="20"/>
      <c r="N79" s="20"/>
    </row>
    <row r="80" spans="1:14">
      <c r="A80" s="20">
        <v>75</v>
      </c>
      <c r="B80" s="21" t="s">
        <v>7287</v>
      </c>
      <c r="C80" s="21" t="s">
        <v>18</v>
      </c>
      <c r="D80" s="21" t="s">
        <v>7288</v>
      </c>
      <c r="E80" s="22" t="s">
        <v>7289</v>
      </c>
      <c r="F80" s="22"/>
      <c r="G80" s="21">
        <v>5.28</v>
      </c>
      <c r="H80" s="24"/>
      <c r="I80" s="24">
        <f t="shared" si="3"/>
        <v>5.28</v>
      </c>
      <c r="J80" s="20" t="s">
        <v>7068</v>
      </c>
      <c r="K80" s="24">
        <f t="shared" si="4"/>
        <v>15.84</v>
      </c>
      <c r="L80" s="29">
        <f t="shared" si="5"/>
        <v>79.2</v>
      </c>
      <c r="M80" s="20"/>
      <c r="N80" s="20"/>
    </row>
    <row r="81" spans="1:14">
      <c r="A81" s="20">
        <v>76</v>
      </c>
      <c r="B81" s="21" t="s">
        <v>7290</v>
      </c>
      <c r="C81" s="21" t="s">
        <v>18</v>
      </c>
      <c r="D81" s="21" t="s">
        <v>7291</v>
      </c>
      <c r="E81" s="22" t="s">
        <v>7292</v>
      </c>
      <c r="F81" s="22"/>
      <c r="G81" s="21">
        <v>1.75</v>
      </c>
      <c r="H81" s="24"/>
      <c r="I81" s="24">
        <f t="shared" si="3"/>
        <v>1.75</v>
      </c>
      <c r="J81" s="20" t="s">
        <v>7068</v>
      </c>
      <c r="K81" s="24">
        <f t="shared" si="4"/>
        <v>5.25</v>
      </c>
      <c r="L81" s="29">
        <f t="shared" si="5"/>
        <v>26.25</v>
      </c>
      <c r="M81" s="20"/>
      <c r="N81" s="20"/>
    </row>
    <row r="82" spans="1:14">
      <c r="A82" s="20">
        <v>77</v>
      </c>
      <c r="B82" s="21" t="s">
        <v>7293</v>
      </c>
      <c r="C82" s="21" t="s">
        <v>18</v>
      </c>
      <c r="D82" s="21" t="s">
        <v>7294</v>
      </c>
      <c r="E82" s="22" t="s">
        <v>7295</v>
      </c>
      <c r="F82" s="22"/>
      <c r="G82" s="21">
        <v>1.92</v>
      </c>
      <c r="H82" s="24"/>
      <c r="I82" s="24">
        <f t="shared" si="3"/>
        <v>1.92</v>
      </c>
      <c r="J82" s="20" t="s">
        <v>7068</v>
      </c>
      <c r="K82" s="24">
        <f t="shared" si="4"/>
        <v>5.76</v>
      </c>
      <c r="L82" s="29">
        <f t="shared" si="5"/>
        <v>28.8</v>
      </c>
      <c r="M82" s="20"/>
      <c r="N82" s="20"/>
    </row>
    <row r="83" spans="1:14">
      <c r="A83" s="20">
        <v>78</v>
      </c>
      <c r="B83" s="21" t="s">
        <v>7296</v>
      </c>
      <c r="C83" s="21" t="s">
        <v>18</v>
      </c>
      <c r="D83" s="21" t="s">
        <v>7297</v>
      </c>
      <c r="E83" s="22" t="s">
        <v>7298</v>
      </c>
      <c r="F83" s="22"/>
      <c r="G83" s="21">
        <v>1.31</v>
      </c>
      <c r="H83" s="24"/>
      <c r="I83" s="24">
        <f t="shared" si="3"/>
        <v>1.31</v>
      </c>
      <c r="J83" s="20" t="s">
        <v>7068</v>
      </c>
      <c r="K83" s="24">
        <f t="shared" si="4"/>
        <v>3.93</v>
      </c>
      <c r="L83" s="29">
        <f t="shared" si="5"/>
        <v>19.65</v>
      </c>
      <c r="M83" s="20"/>
      <c r="N83" s="20"/>
    </row>
    <row r="84" spans="1:14">
      <c r="A84" s="20">
        <v>79</v>
      </c>
      <c r="B84" s="21" t="s">
        <v>7299</v>
      </c>
      <c r="C84" s="21" t="s">
        <v>18</v>
      </c>
      <c r="D84" s="21" t="s">
        <v>7300</v>
      </c>
      <c r="E84" s="22" t="s">
        <v>7301</v>
      </c>
      <c r="F84" s="22"/>
      <c r="G84" s="21">
        <v>3.47</v>
      </c>
      <c r="H84" s="24"/>
      <c r="I84" s="24">
        <f t="shared" si="3"/>
        <v>3.47</v>
      </c>
      <c r="J84" s="20" t="s">
        <v>7068</v>
      </c>
      <c r="K84" s="24">
        <f t="shared" si="4"/>
        <v>10.41</v>
      </c>
      <c r="L84" s="29">
        <f t="shared" si="5"/>
        <v>52.05</v>
      </c>
      <c r="M84" s="20"/>
      <c r="N84" s="20"/>
    </row>
    <row r="85" spans="1:14">
      <c r="A85" s="20">
        <v>80</v>
      </c>
      <c r="B85" s="21" t="s">
        <v>7302</v>
      </c>
      <c r="C85" s="21" t="s">
        <v>18</v>
      </c>
      <c r="D85" s="21" t="s">
        <v>7303</v>
      </c>
      <c r="E85" s="22" t="s">
        <v>7304</v>
      </c>
      <c r="F85" s="22"/>
      <c r="G85" s="21">
        <v>3.58</v>
      </c>
      <c r="H85" s="24"/>
      <c r="I85" s="24">
        <f t="shared" si="3"/>
        <v>3.58</v>
      </c>
      <c r="J85" s="20" t="s">
        <v>7068</v>
      </c>
      <c r="K85" s="24">
        <f t="shared" si="4"/>
        <v>10.74</v>
      </c>
      <c r="L85" s="29">
        <f t="shared" si="5"/>
        <v>53.7</v>
      </c>
      <c r="M85" s="20"/>
      <c r="N85" s="20"/>
    </row>
    <row r="86" spans="1:14">
      <c r="A86" s="20">
        <v>81</v>
      </c>
      <c r="B86" s="21" t="s">
        <v>7305</v>
      </c>
      <c r="C86" s="21" t="s">
        <v>18</v>
      </c>
      <c r="D86" s="21" t="s">
        <v>7306</v>
      </c>
      <c r="E86" s="22" t="s">
        <v>7307</v>
      </c>
      <c r="F86" s="22"/>
      <c r="G86" s="21">
        <v>3.18</v>
      </c>
      <c r="H86" s="24"/>
      <c r="I86" s="24">
        <f t="shared" si="3"/>
        <v>3.18</v>
      </c>
      <c r="J86" s="20" t="s">
        <v>7068</v>
      </c>
      <c r="K86" s="24">
        <f t="shared" si="4"/>
        <v>9.54</v>
      </c>
      <c r="L86" s="29">
        <f t="shared" si="5"/>
        <v>47.7</v>
      </c>
      <c r="M86" s="20"/>
      <c r="N86" s="20"/>
    </row>
    <row r="87" spans="1:14">
      <c r="A87" s="20">
        <v>82</v>
      </c>
      <c r="B87" s="21" t="s">
        <v>7308</v>
      </c>
      <c r="C87" s="21" t="s">
        <v>18</v>
      </c>
      <c r="D87" s="21" t="s">
        <v>7309</v>
      </c>
      <c r="E87" s="22" t="s">
        <v>7310</v>
      </c>
      <c r="F87" s="22"/>
      <c r="G87" s="21">
        <v>1.58</v>
      </c>
      <c r="H87" s="24"/>
      <c r="I87" s="24">
        <f t="shared" si="3"/>
        <v>1.58</v>
      </c>
      <c r="J87" s="20" t="s">
        <v>7068</v>
      </c>
      <c r="K87" s="24">
        <f t="shared" si="4"/>
        <v>4.74</v>
      </c>
      <c r="L87" s="29">
        <f t="shared" si="5"/>
        <v>23.7</v>
      </c>
      <c r="M87" s="20"/>
      <c r="N87" s="20"/>
    </row>
    <row r="88" spans="1:14">
      <c r="A88" s="20">
        <v>83</v>
      </c>
      <c r="B88" s="21" t="s">
        <v>7311</v>
      </c>
      <c r="C88" s="21" t="s">
        <v>18</v>
      </c>
      <c r="D88" s="21" t="s">
        <v>7312</v>
      </c>
      <c r="E88" s="22" t="s">
        <v>7313</v>
      </c>
      <c r="F88" s="22"/>
      <c r="G88" s="21">
        <v>5.61</v>
      </c>
      <c r="H88" s="24"/>
      <c r="I88" s="24">
        <f t="shared" si="3"/>
        <v>5.61</v>
      </c>
      <c r="J88" s="20" t="s">
        <v>7068</v>
      </c>
      <c r="K88" s="24">
        <f t="shared" si="4"/>
        <v>16.83</v>
      </c>
      <c r="L88" s="29">
        <f t="shared" si="5"/>
        <v>84.15</v>
      </c>
      <c r="M88" s="20"/>
      <c r="N88" s="20"/>
    </row>
    <row r="89" spans="1:14">
      <c r="A89" s="20">
        <v>84</v>
      </c>
      <c r="B89" s="21" t="s">
        <v>7314</v>
      </c>
      <c r="C89" s="21" t="s">
        <v>18</v>
      </c>
      <c r="D89" s="21" t="s">
        <v>7315</v>
      </c>
      <c r="E89" s="22" t="s">
        <v>7316</v>
      </c>
      <c r="F89" s="22"/>
      <c r="G89" s="21">
        <v>2.11</v>
      </c>
      <c r="H89" s="24"/>
      <c r="I89" s="24">
        <f t="shared" si="3"/>
        <v>2.11</v>
      </c>
      <c r="J89" s="20" t="s">
        <v>7068</v>
      </c>
      <c r="K89" s="24">
        <f t="shared" si="4"/>
        <v>6.33</v>
      </c>
      <c r="L89" s="29">
        <f t="shared" si="5"/>
        <v>31.65</v>
      </c>
      <c r="M89" s="20"/>
      <c r="N89" s="20"/>
    </row>
    <row r="90" spans="1:14">
      <c r="A90" s="20">
        <v>85</v>
      </c>
      <c r="B90" s="21" t="s">
        <v>7317</v>
      </c>
      <c r="C90" s="21" t="s">
        <v>18</v>
      </c>
      <c r="D90" s="21" t="s">
        <v>7318</v>
      </c>
      <c r="E90" s="22" t="s">
        <v>7319</v>
      </c>
      <c r="F90" s="22"/>
      <c r="G90" s="21">
        <v>2.85</v>
      </c>
      <c r="H90" s="24"/>
      <c r="I90" s="24">
        <f t="shared" si="3"/>
        <v>2.85</v>
      </c>
      <c r="J90" s="20" t="s">
        <v>7068</v>
      </c>
      <c r="K90" s="24">
        <f t="shared" si="4"/>
        <v>8.55</v>
      </c>
      <c r="L90" s="29">
        <f t="shared" si="5"/>
        <v>42.75</v>
      </c>
      <c r="M90" s="20"/>
      <c r="N90" s="20"/>
    </row>
    <row r="91" spans="1:14">
      <c r="A91" s="20">
        <v>86</v>
      </c>
      <c r="B91" s="21" t="s">
        <v>7320</v>
      </c>
      <c r="C91" s="21" t="s">
        <v>18</v>
      </c>
      <c r="D91" s="21" t="s">
        <v>7321</v>
      </c>
      <c r="E91" s="22" t="s">
        <v>7322</v>
      </c>
      <c r="F91" s="22"/>
      <c r="G91" s="21">
        <v>2.68</v>
      </c>
      <c r="H91" s="24"/>
      <c r="I91" s="24">
        <f t="shared" si="3"/>
        <v>2.68</v>
      </c>
      <c r="J91" s="20" t="s">
        <v>7068</v>
      </c>
      <c r="K91" s="24">
        <f t="shared" si="4"/>
        <v>8.04</v>
      </c>
      <c r="L91" s="29">
        <f t="shared" si="5"/>
        <v>40.2</v>
      </c>
      <c r="M91" s="20"/>
      <c r="N91" s="20"/>
    </row>
    <row r="92" spans="1:14">
      <c r="A92" s="20">
        <v>87</v>
      </c>
      <c r="B92" s="21" t="s">
        <v>7323</v>
      </c>
      <c r="C92" s="21" t="s">
        <v>18</v>
      </c>
      <c r="D92" s="21" t="s">
        <v>7324</v>
      </c>
      <c r="E92" s="22" t="s">
        <v>7325</v>
      </c>
      <c r="F92" s="22"/>
      <c r="G92" s="21">
        <v>3.46</v>
      </c>
      <c r="H92" s="24"/>
      <c r="I92" s="24">
        <f t="shared" si="3"/>
        <v>3.46</v>
      </c>
      <c r="J92" s="20" t="s">
        <v>7068</v>
      </c>
      <c r="K92" s="24">
        <f t="shared" si="4"/>
        <v>10.38</v>
      </c>
      <c r="L92" s="29">
        <f t="shared" si="5"/>
        <v>51.9</v>
      </c>
      <c r="M92" s="20"/>
      <c r="N92" s="20"/>
    </row>
    <row r="93" spans="1:14">
      <c r="A93" s="20">
        <v>88</v>
      </c>
      <c r="B93" s="21" t="s">
        <v>7326</v>
      </c>
      <c r="C93" s="21" t="s">
        <v>18</v>
      </c>
      <c r="D93" s="21" t="s">
        <v>7327</v>
      </c>
      <c r="E93" s="22" t="s">
        <v>7328</v>
      </c>
      <c r="F93" s="22"/>
      <c r="G93" s="21">
        <v>3.28</v>
      </c>
      <c r="H93" s="24"/>
      <c r="I93" s="24">
        <f t="shared" si="3"/>
        <v>3.28</v>
      </c>
      <c r="J93" s="20" t="s">
        <v>7068</v>
      </c>
      <c r="K93" s="24">
        <f t="shared" si="4"/>
        <v>9.84</v>
      </c>
      <c r="L93" s="29">
        <f t="shared" si="5"/>
        <v>49.2</v>
      </c>
      <c r="M93" s="20"/>
      <c r="N93" s="20"/>
    </row>
    <row r="94" spans="1:14">
      <c r="A94" s="20">
        <v>89</v>
      </c>
      <c r="B94" s="21" t="s">
        <v>7329</v>
      </c>
      <c r="C94" s="21" t="s">
        <v>18</v>
      </c>
      <c r="D94" s="21" t="s">
        <v>7330</v>
      </c>
      <c r="E94" s="22" t="s">
        <v>7331</v>
      </c>
      <c r="F94" s="22"/>
      <c r="G94" s="21">
        <v>2.63</v>
      </c>
      <c r="H94" s="24"/>
      <c r="I94" s="24">
        <f t="shared" si="3"/>
        <v>2.63</v>
      </c>
      <c r="J94" s="20" t="s">
        <v>7068</v>
      </c>
      <c r="K94" s="24">
        <f t="shared" si="4"/>
        <v>7.89</v>
      </c>
      <c r="L94" s="29">
        <f t="shared" si="5"/>
        <v>39.45</v>
      </c>
      <c r="M94" s="20"/>
      <c r="N94" s="20"/>
    </row>
    <row r="95" spans="1:14">
      <c r="A95" s="20">
        <v>90</v>
      </c>
      <c r="B95" s="21" t="s">
        <v>7332</v>
      </c>
      <c r="C95" s="21" t="s">
        <v>18</v>
      </c>
      <c r="D95" s="21" t="s">
        <v>7333</v>
      </c>
      <c r="E95" s="22" t="s">
        <v>7334</v>
      </c>
      <c r="F95" s="22"/>
      <c r="G95" s="21">
        <v>3.94</v>
      </c>
      <c r="H95" s="24"/>
      <c r="I95" s="24">
        <f t="shared" si="3"/>
        <v>3.94</v>
      </c>
      <c r="J95" s="20" t="s">
        <v>7068</v>
      </c>
      <c r="K95" s="24">
        <f t="shared" si="4"/>
        <v>11.82</v>
      </c>
      <c r="L95" s="29">
        <f t="shared" si="5"/>
        <v>59.1</v>
      </c>
      <c r="M95" s="20"/>
      <c r="N95" s="20"/>
    </row>
    <row r="96" spans="1:14">
      <c r="A96" s="20">
        <v>91</v>
      </c>
      <c r="B96" s="21" t="s">
        <v>7335</v>
      </c>
      <c r="C96" s="21" t="s">
        <v>18</v>
      </c>
      <c r="D96" s="21" t="s">
        <v>7336</v>
      </c>
      <c r="E96" s="22" t="s">
        <v>7337</v>
      </c>
      <c r="F96" s="22"/>
      <c r="G96" s="21">
        <v>1.1</v>
      </c>
      <c r="H96" s="24"/>
      <c r="I96" s="24">
        <f t="shared" si="3"/>
        <v>1.1</v>
      </c>
      <c r="J96" s="20" t="s">
        <v>7068</v>
      </c>
      <c r="K96" s="24">
        <f t="shared" si="4"/>
        <v>3.3</v>
      </c>
      <c r="L96" s="29">
        <f t="shared" si="5"/>
        <v>16.5</v>
      </c>
      <c r="M96" s="20"/>
      <c r="N96" s="20"/>
    </row>
    <row r="97" spans="1:14">
      <c r="A97" s="20">
        <v>92</v>
      </c>
      <c r="B97" s="21" t="s">
        <v>7338</v>
      </c>
      <c r="C97" s="21" t="s">
        <v>18</v>
      </c>
      <c r="D97" s="21" t="s">
        <v>7339</v>
      </c>
      <c r="E97" s="22" t="s">
        <v>7340</v>
      </c>
      <c r="F97" s="22"/>
      <c r="G97" s="21">
        <v>2.12</v>
      </c>
      <c r="H97" s="24"/>
      <c r="I97" s="24">
        <f t="shared" si="3"/>
        <v>2.12</v>
      </c>
      <c r="J97" s="20" t="s">
        <v>7068</v>
      </c>
      <c r="K97" s="24">
        <f t="shared" si="4"/>
        <v>6.36</v>
      </c>
      <c r="L97" s="29">
        <f t="shared" si="5"/>
        <v>31.8</v>
      </c>
      <c r="M97" s="20"/>
      <c r="N97" s="20"/>
    </row>
    <row r="98" customFormat="1" spans="1:14">
      <c r="A98" s="20">
        <v>93</v>
      </c>
      <c r="B98" s="21" t="s">
        <v>7341</v>
      </c>
      <c r="C98" s="21" t="s">
        <v>18</v>
      </c>
      <c r="D98" s="21" t="s">
        <v>7342</v>
      </c>
      <c r="E98" s="22" t="s">
        <v>7343</v>
      </c>
      <c r="F98" s="22"/>
      <c r="G98" s="21">
        <v>2.04</v>
      </c>
      <c r="H98" s="24"/>
      <c r="I98" s="24">
        <f t="shared" si="3"/>
        <v>2.04</v>
      </c>
      <c r="J98" s="20" t="s">
        <v>7068</v>
      </c>
      <c r="K98" s="24">
        <f t="shared" si="4"/>
        <v>6.12</v>
      </c>
      <c r="L98" s="29">
        <f t="shared" si="5"/>
        <v>30.6</v>
      </c>
      <c r="M98" s="20"/>
      <c r="N98" s="20"/>
    </row>
    <row r="99" customFormat="1" spans="1:14">
      <c r="A99" s="20">
        <v>94</v>
      </c>
      <c r="B99" s="21" t="s">
        <v>7344</v>
      </c>
      <c r="C99" s="21" t="s">
        <v>18</v>
      </c>
      <c r="D99" s="21" t="s">
        <v>7345</v>
      </c>
      <c r="E99" s="22" t="s">
        <v>7346</v>
      </c>
      <c r="F99" s="22"/>
      <c r="G99" s="21">
        <v>1.94</v>
      </c>
      <c r="H99" s="24"/>
      <c r="I99" s="24">
        <f t="shared" si="3"/>
        <v>1.94</v>
      </c>
      <c r="J99" s="20" t="s">
        <v>7068</v>
      </c>
      <c r="K99" s="24">
        <f t="shared" si="4"/>
        <v>5.82</v>
      </c>
      <c r="L99" s="29">
        <f t="shared" si="5"/>
        <v>29.1</v>
      </c>
      <c r="M99" s="20"/>
      <c r="N99" s="20"/>
    </row>
    <row r="100" customFormat="1" spans="1:14">
      <c r="A100" s="20">
        <v>95</v>
      </c>
      <c r="B100" s="21" t="s">
        <v>7347</v>
      </c>
      <c r="C100" s="21" t="s">
        <v>18</v>
      </c>
      <c r="D100" s="21" t="s">
        <v>7348</v>
      </c>
      <c r="E100" s="22" t="s">
        <v>7349</v>
      </c>
      <c r="F100" s="22"/>
      <c r="G100" s="21">
        <v>1.98</v>
      </c>
      <c r="H100" s="24"/>
      <c r="I100" s="24">
        <f t="shared" si="3"/>
        <v>1.98</v>
      </c>
      <c r="J100" s="20" t="s">
        <v>7068</v>
      </c>
      <c r="K100" s="24">
        <f t="shared" si="4"/>
        <v>5.94</v>
      </c>
      <c r="L100" s="29">
        <f t="shared" si="5"/>
        <v>29.7</v>
      </c>
      <c r="M100" s="20"/>
      <c r="N100" s="20"/>
    </row>
    <row r="101" s="37" customFormat="1" spans="1:14">
      <c r="A101" s="38" t="s">
        <v>16</v>
      </c>
      <c r="B101" s="38"/>
      <c r="C101" s="39" t="s">
        <v>187</v>
      </c>
      <c r="D101" s="38" t="s">
        <v>188</v>
      </c>
      <c r="E101" s="22" t="s">
        <v>189</v>
      </c>
      <c r="F101" s="38"/>
      <c r="G101" s="40">
        <f>SUM(G6:G100)</f>
        <v>305.72</v>
      </c>
      <c r="H101" s="24"/>
      <c r="I101" s="24">
        <f t="shared" si="3"/>
        <v>305.72</v>
      </c>
      <c r="J101" s="20"/>
      <c r="K101" s="24">
        <f t="shared" si="4"/>
        <v>917.16</v>
      </c>
      <c r="L101" s="29">
        <f t="shared" si="5"/>
        <v>4585.8</v>
      </c>
      <c r="M101" s="20"/>
      <c r="N101" s="20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N180"/>
  <sheetViews>
    <sheetView workbookViewId="0">
      <selection activeCell="O14" sqref="O14"/>
    </sheetView>
  </sheetViews>
  <sheetFormatPr defaultColWidth="9" defaultRowHeight="13.5"/>
  <cols>
    <col min="1" max="1" width="5.875" style="1" customWidth="1"/>
    <col min="2" max="2" width="9" style="1"/>
    <col min="3" max="3" width="18" style="2" customWidth="1"/>
    <col min="4" max="4" width="20.875" style="1" customWidth="1"/>
    <col min="5" max="5" width="10.875" style="1" customWidth="1"/>
    <col min="6" max="6" width="6.125" style="1" customWidth="1"/>
    <col min="7" max="7" width="7.375" style="1" customWidth="1"/>
    <col min="8" max="8" width="6.125" style="3" customWidth="1"/>
    <col min="9" max="9" width="7.5" style="1" customWidth="1"/>
    <col min="10" max="10" width="10" style="1" customWidth="1"/>
    <col min="11" max="11" width="9" style="3"/>
    <col min="12" max="12" width="9" style="1"/>
    <col min="13" max="13" width="7.875" style="1" customWidth="1"/>
    <col min="14" max="14" width="9" style="1"/>
    <col min="16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7350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1" t="s">
        <v>7351</v>
      </c>
      <c r="C6" s="21" t="s">
        <v>18</v>
      </c>
      <c r="D6" s="21" t="s">
        <v>7352</v>
      </c>
      <c r="E6" s="22" t="s">
        <v>7353</v>
      </c>
      <c r="F6" s="22"/>
      <c r="G6" s="21">
        <v>3.5</v>
      </c>
      <c r="H6" s="24"/>
      <c r="I6" s="24">
        <f>G6</f>
        <v>3.5</v>
      </c>
      <c r="J6" s="20" t="s">
        <v>7354</v>
      </c>
      <c r="K6" s="24">
        <f>I6*3</f>
        <v>10.5</v>
      </c>
      <c r="L6" s="29">
        <f>I6*15</f>
        <v>52.5</v>
      </c>
      <c r="M6" s="20"/>
      <c r="N6" s="20"/>
    </row>
    <row r="7" spans="1:14">
      <c r="A7" s="20">
        <v>2</v>
      </c>
      <c r="B7" s="21" t="s">
        <v>7355</v>
      </c>
      <c r="C7" s="21" t="s">
        <v>18</v>
      </c>
      <c r="D7" s="21" t="s">
        <v>7356</v>
      </c>
      <c r="E7" s="22" t="s">
        <v>7357</v>
      </c>
      <c r="F7" s="22"/>
      <c r="G7" s="21">
        <v>1.74</v>
      </c>
      <c r="H7" s="24"/>
      <c r="I7" s="24">
        <f t="shared" ref="I7:I175" si="0">G7</f>
        <v>1.74</v>
      </c>
      <c r="J7" s="20" t="s">
        <v>7358</v>
      </c>
      <c r="K7" s="24">
        <f t="shared" ref="K7:K70" si="1">I7*3</f>
        <v>5.22</v>
      </c>
      <c r="L7" s="29">
        <f t="shared" ref="L7:L70" si="2">I7*15</f>
        <v>26.1</v>
      </c>
      <c r="M7" s="20"/>
      <c r="N7" s="20"/>
    </row>
    <row r="8" spans="1:14">
      <c r="A8" s="20">
        <v>3</v>
      </c>
      <c r="B8" s="21" t="s">
        <v>7359</v>
      </c>
      <c r="C8" s="21" t="s">
        <v>18</v>
      </c>
      <c r="D8" s="21" t="s">
        <v>7360</v>
      </c>
      <c r="E8" s="22" t="s">
        <v>7361</v>
      </c>
      <c r="F8" s="22"/>
      <c r="G8" s="21">
        <v>3.52</v>
      </c>
      <c r="H8" s="24"/>
      <c r="I8" s="24">
        <f t="shared" si="0"/>
        <v>3.52</v>
      </c>
      <c r="J8" s="20" t="s">
        <v>7358</v>
      </c>
      <c r="K8" s="24">
        <f t="shared" si="1"/>
        <v>10.56</v>
      </c>
      <c r="L8" s="29">
        <f t="shared" si="2"/>
        <v>52.8</v>
      </c>
      <c r="M8" s="20"/>
      <c r="N8" s="20"/>
    </row>
    <row r="9" spans="1:14">
      <c r="A9" s="20">
        <v>4</v>
      </c>
      <c r="B9" s="21" t="s">
        <v>7362</v>
      </c>
      <c r="C9" s="21" t="s">
        <v>18</v>
      </c>
      <c r="D9" s="21" t="s">
        <v>7363</v>
      </c>
      <c r="E9" s="22" t="s">
        <v>7364</v>
      </c>
      <c r="F9" s="22"/>
      <c r="G9" s="21">
        <v>3.55</v>
      </c>
      <c r="H9" s="24"/>
      <c r="I9" s="24">
        <f t="shared" si="0"/>
        <v>3.55</v>
      </c>
      <c r="J9" s="20" t="s">
        <v>7358</v>
      </c>
      <c r="K9" s="24">
        <f t="shared" si="1"/>
        <v>10.65</v>
      </c>
      <c r="L9" s="29">
        <f t="shared" si="2"/>
        <v>53.25</v>
      </c>
      <c r="M9" s="20"/>
      <c r="N9" s="20"/>
    </row>
    <row r="10" spans="1:14">
      <c r="A10" s="20">
        <v>5</v>
      </c>
      <c r="B10" s="21" t="s">
        <v>7365</v>
      </c>
      <c r="C10" s="21" t="s">
        <v>18</v>
      </c>
      <c r="D10" s="21" t="s">
        <v>7366</v>
      </c>
      <c r="E10" s="22" t="s">
        <v>7367</v>
      </c>
      <c r="F10" s="22"/>
      <c r="G10" s="21">
        <v>2.89</v>
      </c>
      <c r="H10" s="24"/>
      <c r="I10" s="24">
        <f t="shared" si="0"/>
        <v>2.89</v>
      </c>
      <c r="J10" s="20" t="s">
        <v>7354</v>
      </c>
      <c r="K10" s="24">
        <f t="shared" si="1"/>
        <v>8.67</v>
      </c>
      <c r="L10" s="29">
        <f t="shared" si="2"/>
        <v>43.35</v>
      </c>
      <c r="M10" s="20"/>
      <c r="N10" s="20"/>
    </row>
    <row r="11" spans="1:14">
      <c r="A11" s="20">
        <v>6</v>
      </c>
      <c r="B11" s="21" t="s">
        <v>7368</v>
      </c>
      <c r="C11" s="21" t="s">
        <v>18</v>
      </c>
      <c r="D11" s="21" t="s">
        <v>7369</v>
      </c>
      <c r="E11" s="22" t="s">
        <v>7370</v>
      </c>
      <c r="F11" s="22"/>
      <c r="G11" s="21">
        <v>3.52</v>
      </c>
      <c r="H11" s="24"/>
      <c r="I11" s="24">
        <f t="shared" si="0"/>
        <v>3.52</v>
      </c>
      <c r="J11" s="20" t="s">
        <v>7354</v>
      </c>
      <c r="K11" s="24">
        <f t="shared" si="1"/>
        <v>10.56</v>
      </c>
      <c r="L11" s="29">
        <f t="shared" si="2"/>
        <v>52.8</v>
      </c>
      <c r="M11" s="20"/>
      <c r="N11" s="20"/>
    </row>
    <row r="12" spans="1:14">
      <c r="A12" s="20">
        <v>7</v>
      </c>
      <c r="B12" s="21" t="s">
        <v>7371</v>
      </c>
      <c r="C12" s="21" t="s">
        <v>18</v>
      </c>
      <c r="D12" s="21" t="s">
        <v>7372</v>
      </c>
      <c r="E12" s="22" t="s">
        <v>7373</v>
      </c>
      <c r="F12" s="22"/>
      <c r="G12" s="21">
        <v>3.52</v>
      </c>
      <c r="H12" s="24"/>
      <c r="I12" s="24">
        <f t="shared" si="0"/>
        <v>3.52</v>
      </c>
      <c r="J12" s="20" t="s">
        <v>7354</v>
      </c>
      <c r="K12" s="24">
        <f t="shared" si="1"/>
        <v>10.56</v>
      </c>
      <c r="L12" s="29">
        <f t="shared" si="2"/>
        <v>52.8</v>
      </c>
      <c r="M12" s="20"/>
      <c r="N12" s="20"/>
    </row>
    <row r="13" spans="1:14">
      <c r="A13" s="20">
        <v>8</v>
      </c>
      <c r="B13" s="21" t="s">
        <v>7374</v>
      </c>
      <c r="C13" s="21" t="s">
        <v>18</v>
      </c>
      <c r="D13" s="21" t="s">
        <v>7375</v>
      </c>
      <c r="E13" s="22" t="s">
        <v>7376</v>
      </c>
      <c r="F13" s="22"/>
      <c r="G13" s="21">
        <v>3.45</v>
      </c>
      <c r="H13" s="24"/>
      <c r="I13" s="24">
        <f t="shared" si="0"/>
        <v>3.45</v>
      </c>
      <c r="J13" s="20" t="s">
        <v>7354</v>
      </c>
      <c r="K13" s="24">
        <f t="shared" si="1"/>
        <v>10.35</v>
      </c>
      <c r="L13" s="29">
        <f t="shared" si="2"/>
        <v>51.75</v>
      </c>
      <c r="M13" s="20"/>
      <c r="N13" s="20"/>
    </row>
    <row r="14" spans="1:14">
      <c r="A14" s="20">
        <v>9</v>
      </c>
      <c r="B14" s="21" t="s">
        <v>7377</v>
      </c>
      <c r="C14" s="21" t="s">
        <v>18</v>
      </c>
      <c r="D14" s="21" t="s">
        <v>7378</v>
      </c>
      <c r="E14" s="22" t="s">
        <v>7379</v>
      </c>
      <c r="F14" s="22"/>
      <c r="G14" s="21">
        <v>1.67</v>
      </c>
      <c r="H14" s="24"/>
      <c r="I14" s="24">
        <f t="shared" si="0"/>
        <v>1.67</v>
      </c>
      <c r="J14" s="20" t="s">
        <v>7354</v>
      </c>
      <c r="K14" s="24">
        <f t="shared" si="1"/>
        <v>5.01</v>
      </c>
      <c r="L14" s="29">
        <f t="shared" si="2"/>
        <v>25.05</v>
      </c>
      <c r="M14" s="20"/>
      <c r="N14" s="20"/>
    </row>
    <row r="15" spans="1:14">
      <c r="A15" s="20">
        <v>10</v>
      </c>
      <c r="B15" s="21" t="s">
        <v>7380</v>
      </c>
      <c r="C15" s="21" t="s">
        <v>18</v>
      </c>
      <c r="D15" s="21" t="s">
        <v>7381</v>
      </c>
      <c r="E15" s="22" t="s">
        <v>7382</v>
      </c>
      <c r="F15" s="22"/>
      <c r="G15" s="21">
        <v>3.5</v>
      </c>
      <c r="H15" s="24"/>
      <c r="I15" s="24">
        <f t="shared" si="0"/>
        <v>3.5</v>
      </c>
      <c r="J15" s="20" t="s">
        <v>7354</v>
      </c>
      <c r="K15" s="24">
        <f t="shared" si="1"/>
        <v>10.5</v>
      </c>
      <c r="L15" s="29">
        <f t="shared" si="2"/>
        <v>52.5</v>
      </c>
      <c r="M15" s="20"/>
      <c r="N15" s="20"/>
    </row>
    <row r="16" spans="1:14">
      <c r="A16" s="20">
        <v>11</v>
      </c>
      <c r="B16" s="21" t="s">
        <v>7383</v>
      </c>
      <c r="C16" s="21" t="s">
        <v>18</v>
      </c>
      <c r="D16" s="21" t="s">
        <v>7384</v>
      </c>
      <c r="E16" s="22" t="s">
        <v>7385</v>
      </c>
      <c r="F16" s="22"/>
      <c r="G16" s="21">
        <v>3.5</v>
      </c>
      <c r="H16" s="24"/>
      <c r="I16" s="24">
        <f t="shared" si="0"/>
        <v>3.5</v>
      </c>
      <c r="J16" s="20" t="s">
        <v>7354</v>
      </c>
      <c r="K16" s="24">
        <f t="shared" si="1"/>
        <v>10.5</v>
      </c>
      <c r="L16" s="29">
        <f t="shared" si="2"/>
        <v>52.5</v>
      </c>
      <c r="M16" s="20"/>
      <c r="N16" s="20"/>
    </row>
    <row r="17" spans="1:14">
      <c r="A17" s="20">
        <v>12</v>
      </c>
      <c r="B17" s="21" t="s">
        <v>7386</v>
      </c>
      <c r="C17" s="21" t="s">
        <v>18</v>
      </c>
      <c r="D17" s="21" t="s">
        <v>7387</v>
      </c>
      <c r="E17" s="22" t="s">
        <v>7388</v>
      </c>
      <c r="F17" s="22"/>
      <c r="G17" s="21">
        <v>4.09</v>
      </c>
      <c r="H17" s="24"/>
      <c r="I17" s="24">
        <f t="shared" si="0"/>
        <v>4.09</v>
      </c>
      <c r="J17" s="20" t="s">
        <v>7354</v>
      </c>
      <c r="K17" s="24">
        <f t="shared" si="1"/>
        <v>12.27</v>
      </c>
      <c r="L17" s="29">
        <f t="shared" si="2"/>
        <v>61.35</v>
      </c>
      <c r="M17" s="20"/>
      <c r="N17" s="20"/>
    </row>
    <row r="18" spans="1:14">
      <c r="A18" s="20">
        <v>13</v>
      </c>
      <c r="B18" s="21" t="s">
        <v>7389</v>
      </c>
      <c r="C18" s="21" t="s">
        <v>18</v>
      </c>
      <c r="D18" s="21" t="s">
        <v>7390</v>
      </c>
      <c r="E18" s="22" t="s">
        <v>7391</v>
      </c>
      <c r="F18" s="22"/>
      <c r="G18" s="21">
        <v>3.52</v>
      </c>
      <c r="H18" s="24"/>
      <c r="I18" s="24">
        <f t="shared" si="0"/>
        <v>3.52</v>
      </c>
      <c r="J18" s="20" t="s">
        <v>7354</v>
      </c>
      <c r="K18" s="24">
        <f t="shared" si="1"/>
        <v>10.56</v>
      </c>
      <c r="L18" s="29">
        <f t="shared" si="2"/>
        <v>52.8</v>
      </c>
      <c r="M18" s="20"/>
      <c r="N18" s="20"/>
    </row>
    <row r="19" spans="1:14">
      <c r="A19" s="20">
        <v>14</v>
      </c>
      <c r="B19" s="21" t="s">
        <v>7392</v>
      </c>
      <c r="C19" s="21" t="s">
        <v>18</v>
      </c>
      <c r="D19" s="21" t="s">
        <v>7393</v>
      </c>
      <c r="E19" s="22" t="s">
        <v>7394</v>
      </c>
      <c r="F19" s="22"/>
      <c r="G19" s="21">
        <v>3.45</v>
      </c>
      <c r="H19" s="24"/>
      <c r="I19" s="24">
        <f t="shared" si="0"/>
        <v>3.45</v>
      </c>
      <c r="J19" s="20" t="s">
        <v>7354</v>
      </c>
      <c r="K19" s="24">
        <f t="shared" si="1"/>
        <v>10.35</v>
      </c>
      <c r="L19" s="29">
        <f t="shared" si="2"/>
        <v>51.75</v>
      </c>
      <c r="M19" s="20"/>
      <c r="N19" s="20"/>
    </row>
    <row r="20" spans="1:14">
      <c r="A20" s="20">
        <v>15</v>
      </c>
      <c r="B20" s="21" t="s">
        <v>7395</v>
      </c>
      <c r="C20" s="21" t="s">
        <v>18</v>
      </c>
      <c r="D20" s="21" t="s">
        <v>7396</v>
      </c>
      <c r="E20" s="22" t="s">
        <v>7397</v>
      </c>
      <c r="F20" s="22"/>
      <c r="G20" s="21">
        <v>2.89</v>
      </c>
      <c r="H20" s="24"/>
      <c r="I20" s="24">
        <f t="shared" si="0"/>
        <v>2.89</v>
      </c>
      <c r="J20" s="20" t="s">
        <v>7358</v>
      </c>
      <c r="K20" s="24">
        <f t="shared" si="1"/>
        <v>8.67</v>
      </c>
      <c r="L20" s="29">
        <f t="shared" si="2"/>
        <v>43.35</v>
      </c>
      <c r="M20" s="20"/>
      <c r="N20" s="20"/>
    </row>
    <row r="21" spans="1:14">
      <c r="A21" s="20">
        <v>16</v>
      </c>
      <c r="B21" s="21" t="s">
        <v>7398</v>
      </c>
      <c r="C21" s="21" t="s">
        <v>18</v>
      </c>
      <c r="D21" s="21" t="s">
        <v>7399</v>
      </c>
      <c r="E21" s="22" t="s">
        <v>7400</v>
      </c>
      <c r="F21" s="22"/>
      <c r="G21" s="21">
        <v>3.5</v>
      </c>
      <c r="H21" s="24"/>
      <c r="I21" s="24">
        <f t="shared" si="0"/>
        <v>3.5</v>
      </c>
      <c r="J21" s="20" t="s">
        <v>7358</v>
      </c>
      <c r="K21" s="24">
        <f t="shared" si="1"/>
        <v>10.5</v>
      </c>
      <c r="L21" s="29">
        <f t="shared" si="2"/>
        <v>52.5</v>
      </c>
      <c r="M21" s="20"/>
      <c r="N21" s="20"/>
    </row>
    <row r="22" spans="1:14">
      <c r="A22" s="20">
        <v>17</v>
      </c>
      <c r="B22" s="21" t="s">
        <v>7401</v>
      </c>
      <c r="C22" s="21" t="s">
        <v>18</v>
      </c>
      <c r="D22" s="21" t="s">
        <v>7402</v>
      </c>
      <c r="E22" s="22" t="s">
        <v>7403</v>
      </c>
      <c r="F22" s="22"/>
      <c r="G22" s="21">
        <v>3.61</v>
      </c>
      <c r="H22" s="24"/>
      <c r="I22" s="24">
        <f t="shared" si="0"/>
        <v>3.61</v>
      </c>
      <c r="J22" s="20" t="s">
        <v>7358</v>
      </c>
      <c r="K22" s="24">
        <f t="shared" si="1"/>
        <v>10.83</v>
      </c>
      <c r="L22" s="29">
        <f t="shared" si="2"/>
        <v>54.15</v>
      </c>
      <c r="M22" s="20"/>
      <c r="N22" s="20"/>
    </row>
    <row r="23" spans="1:14">
      <c r="A23" s="20">
        <v>18</v>
      </c>
      <c r="B23" s="21" t="s">
        <v>7404</v>
      </c>
      <c r="C23" s="21" t="s">
        <v>18</v>
      </c>
      <c r="D23" s="21" t="s">
        <v>7405</v>
      </c>
      <c r="E23" s="22" t="s">
        <v>7406</v>
      </c>
      <c r="F23" s="22"/>
      <c r="G23" s="21">
        <v>1.67</v>
      </c>
      <c r="H23" s="24"/>
      <c r="I23" s="24">
        <f t="shared" si="0"/>
        <v>1.67</v>
      </c>
      <c r="J23" s="20" t="s">
        <v>7358</v>
      </c>
      <c r="K23" s="24">
        <f t="shared" si="1"/>
        <v>5.01</v>
      </c>
      <c r="L23" s="29">
        <f t="shared" si="2"/>
        <v>25.05</v>
      </c>
      <c r="M23" s="20"/>
      <c r="N23" s="20"/>
    </row>
    <row r="24" spans="1:14">
      <c r="A24" s="20">
        <v>19</v>
      </c>
      <c r="B24" s="21" t="s">
        <v>7407</v>
      </c>
      <c r="C24" s="21" t="s">
        <v>18</v>
      </c>
      <c r="D24" s="21" t="s">
        <v>7408</v>
      </c>
      <c r="E24" s="22" t="s">
        <v>7409</v>
      </c>
      <c r="F24" s="22"/>
      <c r="G24" s="21">
        <v>3.69</v>
      </c>
      <c r="H24" s="24"/>
      <c r="I24" s="24">
        <f t="shared" si="0"/>
        <v>3.69</v>
      </c>
      <c r="J24" s="20" t="s">
        <v>7358</v>
      </c>
      <c r="K24" s="24">
        <f t="shared" si="1"/>
        <v>11.07</v>
      </c>
      <c r="L24" s="29">
        <f t="shared" si="2"/>
        <v>55.35</v>
      </c>
      <c r="M24" s="20"/>
      <c r="N24" s="20"/>
    </row>
    <row r="25" spans="1:14">
      <c r="A25" s="20">
        <v>20</v>
      </c>
      <c r="B25" s="21" t="s">
        <v>7410</v>
      </c>
      <c r="C25" s="21" t="s">
        <v>18</v>
      </c>
      <c r="D25" s="21" t="s">
        <v>7411</v>
      </c>
      <c r="E25" s="22" t="s">
        <v>7412</v>
      </c>
      <c r="F25" s="22"/>
      <c r="G25" s="21">
        <v>2.89</v>
      </c>
      <c r="H25" s="24"/>
      <c r="I25" s="24">
        <f t="shared" si="0"/>
        <v>2.89</v>
      </c>
      <c r="J25" s="20" t="s">
        <v>7358</v>
      </c>
      <c r="K25" s="24">
        <f t="shared" si="1"/>
        <v>8.67</v>
      </c>
      <c r="L25" s="29">
        <f t="shared" si="2"/>
        <v>43.35</v>
      </c>
      <c r="M25" s="20"/>
      <c r="N25" s="20"/>
    </row>
    <row r="26" spans="1:14">
      <c r="A26" s="20">
        <v>21</v>
      </c>
      <c r="B26" s="21" t="s">
        <v>7413</v>
      </c>
      <c r="C26" s="21" t="s">
        <v>18</v>
      </c>
      <c r="D26" s="21" t="s">
        <v>7414</v>
      </c>
      <c r="E26" s="22" t="s">
        <v>7415</v>
      </c>
      <c r="F26" s="22"/>
      <c r="G26" s="21">
        <v>4.07</v>
      </c>
      <c r="H26" s="24"/>
      <c r="I26" s="24">
        <f t="shared" si="0"/>
        <v>4.07</v>
      </c>
      <c r="J26" s="20" t="s">
        <v>7358</v>
      </c>
      <c r="K26" s="24">
        <f t="shared" si="1"/>
        <v>12.21</v>
      </c>
      <c r="L26" s="29">
        <f t="shared" si="2"/>
        <v>61.05</v>
      </c>
      <c r="M26" s="20"/>
      <c r="N26" s="20"/>
    </row>
    <row r="27" spans="1:14">
      <c r="A27" s="20">
        <v>22</v>
      </c>
      <c r="B27" s="21" t="s">
        <v>7416</v>
      </c>
      <c r="C27" s="21" t="s">
        <v>18</v>
      </c>
      <c r="D27" s="21" t="s">
        <v>7417</v>
      </c>
      <c r="E27" s="22" t="s">
        <v>7418</v>
      </c>
      <c r="F27" s="22"/>
      <c r="G27" s="21">
        <v>2.27</v>
      </c>
      <c r="H27" s="24"/>
      <c r="I27" s="24">
        <f t="shared" si="0"/>
        <v>2.27</v>
      </c>
      <c r="J27" s="20" t="s">
        <v>7354</v>
      </c>
      <c r="K27" s="24">
        <f t="shared" si="1"/>
        <v>6.81</v>
      </c>
      <c r="L27" s="29">
        <f t="shared" si="2"/>
        <v>34.05</v>
      </c>
      <c r="M27" s="20"/>
      <c r="N27" s="20"/>
    </row>
    <row r="28" spans="1:14">
      <c r="A28" s="20">
        <v>23</v>
      </c>
      <c r="B28" s="21" t="s">
        <v>7419</v>
      </c>
      <c r="C28" s="21" t="s">
        <v>18</v>
      </c>
      <c r="D28" s="21" t="s">
        <v>7420</v>
      </c>
      <c r="E28" s="22" t="s">
        <v>7421</v>
      </c>
      <c r="F28" s="22"/>
      <c r="G28" s="21">
        <v>4.02</v>
      </c>
      <c r="H28" s="24"/>
      <c r="I28" s="24">
        <f t="shared" si="0"/>
        <v>4.02</v>
      </c>
      <c r="J28" s="20" t="s">
        <v>7354</v>
      </c>
      <c r="K28" s="24">
        <f t="shared" si="1"/>
        <v>12.06</v>
      </c>
      <c r="L28" s="29">
        <f t="shared" si="2"/>
        <v>60.3</v>
      </c>
      <c r="M28" s="20"/>
      <c r="N28" s="20"/>
    </row>
    <row r="29" spans="1:14">
      <c r="A29" s="20">
        <v>24</v>
      </c>
      <c r="B29" s="21" t="s">
        <v>7422</v>
      </c>
      <c r="C29" s="21" t="s">
        <v>18</v>
      </c>
      <c r="D29" s="21" t="s">
        <v>7423</v>
      </c>
      <c r="E29" s="22" t="s">
        <v>7424</v>
      </c>
      <c r="F29" s="22"/>
      <c r="G29" s="21">
        <v>4.02</v>
      </c>
      <c r="H29" s="24"/>
      <c r="I29" s="24">
        <f t="shared" si="0"/>
        <v>4.02</v>
      </c>
      <c r="J29" s="20" t="s">
        <v>7354</v>
      </c>
      <c r="K29" s="24">
        <f t="shared" si="1"/>
        <v>12.06</v>
      </c>
      <c r="L29" s="29">
        <f t="shared" si="2"/>
        <v>60.3</v>
      </c>
      <c r="M29" s="20"/>
      <c r="N29" s="20"/>
    </row>
    <row r="30" spans="1:14">
      <c r="A30" s="20">
        <v>25</v>
      </c>
      <c r="B30" s="21" t="s">
        <v>7425</v>
      </c>
      <c r="C30" s="21" t="s">
        <v>18</v>
      </c>
      <c r="D30" s="21" t="s">
        <v>7426</v>
      </c>
      <c r="E30" s="22" t="s">
        <v>7427</v>
      </c>
      <c r="F30" s="22"/>
      <c r="G30" s="21">
        <v>2.89</v>
      </c>
      <c r="H30" s="24"/>
      <c r="I30" s="24">
        <f t="shared" si="0"/>
        <v>2.89</v>
      </c>
      <c r="J30" s="20" t="s">
        <v>7354</v>
      </c>
      <c r="K30" s="24">
        <f t="shared" si="1"/>
        <v>8.67</v>
      </c>
      <c r="L30" s="29">
        <f t="shared" si="2"/>
        <v>43.35</v>
      </c>
      <c r="M30" s="20"/>
      <c r="N30" s="20"/>
    </row>
    <row r="31" spans="1:14">
      <c r="A31" s="20">
        <v>26</v>
      </c>
      <c r="B31" s="21" t="s">
        <v>7428</v>
      </c>
      <c r="C31" s="21" t="s">
        <v>18</v>
      </c>
      <c r="D31" s="21" t="s">
        <v>7429</v>
      </c>
      <c r="E31" s="22" t="s">
        <v>7430</v>
      </c>
      <c r="F31" s="22"/>
      <c r="G31" s="21">
        <v>4.21</v>
      </c>
      <c r="H31" s="24"/>
      <c r="I31" s="24">
        <f t="shared" si="0"/>
        <v>4.21</v>
      </c>
      <c r="J31" s="20" t="s">
        <v>7354</v>
      </c>
      <c r="K31" s="24">
        <f t="shared" si="1"/>
        <v>12.63</v>
      </c>
      <c r="L31" s="29">
        <f t="shared" si="2"/>
        <v>63.15</v>
      </c>
      <c r="M31" s="20"/>
      <c r="N31" s="20"/>
    </row>
    <row r="32" spans="1:14">
      <c r="A32" s="20">
        <v>27</v>
      </c>
      <c r="B32" s="21" t="s">
        <v>7431</v>
      </c>
      <c r="C32" s="21" t="s">
        <v>18</v>
      </c>
      <c r="D32" s="21" t="s">
        <v>7432</v>
      </c>
      <c r="E32" s="22" t="s">
        <v>7433</v>
      </c>
      <c r="F32" s="22"/>
      <c r="G32" s="21">
        <v>2.89</v>
      </c>
      <c r="H32" s="24"/>
      <c r="I32" s="24">
        <f t="shared" si="0"/>
        <v>2.89</v>
      </c>
      <c r="J32" s="20" t="s">
        <v>7354</v>
      </c>
      <c r="K32" s="24">
        <f t="shared" si="1"/>
        <v>8.67</v>
      </c>
      <c r="L32" s="29">
        <f t="shared" si="2"/>
        <v>43.35</v>
      </c>
      <c r="M32" s="20"/>
      <c r="N32" s="20"/>
    </row>
    <row r="33" spans="1:14">
      <c r="A33" s="20">
        <v>28</v>
      </c>
      <c r="B33" s="21" t="s">
        <v>7434</v>
      </c>
      <c r="C33" s="21" t="s">
        <v>18</v>
      </c>
      <c r="D33" s="21" t="s">
        <v>7435</v>
      </c>
      <c r="E33" s="22" t="s">
        <v>7436</v>
      </c>
      <c r="F33" s="22"/>
      <c r="G33" s="21">
        <v>2.27</v>
      </c>
      <c r="H33" s="24"/>
      <c r="I33" s="24">
        <f t="shared" si="0"/>
        <v>2.27</v>
      </c>
      <c r="J33" s="20" t="s">
        <v>7354</v>
      </c>
      <c r="K33" s="24">
        <f t="shared" si="1"/>
        <v>6.81</v>
      </c>
      <c r="L33" s="29">
        <f t="shared" si="2"/>
        <v>34.05</v>
      </c>
      <c r="M33" s="20"/>
      <c r="N33" s="20"/>
    </row>
    <row r="34" spans="1:14">
      <c r="A34" s="20">
        <v>29</v>
      </c>
      <c r="B34" s="21" t="s">
        <v>7437</v>
      </c>
      <c r="C34" s="21" t="s">
        <v>18</v>
      </c>
      <c r="D34" s="21" t="s">
        <v>7438</v>
      </c>
      <c r="E34" s="22" t="s">
        <v>7439</v>
      </c>
      <c r="F34" s="22"/>
      <c r="G34" s="21">
        <v>1.16</v>
      </c>
      <c r="H34" s="24"/>
      <c r="I34" s="24">
        <f t="shared" si="0"/>
        <v>1.16</v>
      </c>
      <c r="J34" s="20" t="s">
        <v>7354</v>
      </c>
      <c r="K34" s="24">
        <f t="shared" si="1"/>
        <v>3.48</v>
      </c>
      <c r="L34" s="29">
        <f t="shared" si="2"/>
        <v>17.4</v>
      </c>
      <c r="M34" s="20"/>
      <c r="N34" s="20"/>
    </row>
    <row r="35" spans="1:14">
      <c r="A35" s="20">
        <v>30</v>
      </c>
      <c r="B35" s="21" t="s">
        <v>7440</v>
      </c>
      <c r="C35" s="21" t="s">
        <v>18</v>
      </c>
      <c r="D35" s="21" t="s">
        <v>7441</v>
      </c>
      <c r="E35" s="22" t="s">
        <v>7442</v>
      </c>
      <c r="F35" s="22"/>
      <c r="G35" s="21">
        <v>2.89</v>
      </c>
      <c r="H35" s="24"/>
      <c r="I35" s="24">
        <f t="shared" si="0"/>
        <v>2.89</v>
      </c>
      <c r="J35" s="20" t="s">
        <v>7354</v>
      </c>
      <c r="K35" s="24">
        <f t="shared" si="1"/>
        <v>8.67</v>
      </c>
      <c r="L35" s="29">
        <f t="shared" si="2"/>
        <v>43.35</v>
      </c>
      <c r="M35" s="20"/>
      <c r="N35" s="20"/>
    </row>
    <row r="36" spans="1:14">
      <c r="A36" s="20">
        <v>31</v>
      </c>
      <c r="B36" s="21" t="s">
        <v>7443</v>
      </c>
      <c r="C36" s="21" t="s">
        <v>18</v>
      </c>
      <c r="D36" s="21" t="s">
        <v>7444</v>
      </c>
      <c r="E36" s="22" t="s">
        <v>7445</v>
      </c>
      <c r="F36" s="22"/>
      <c r="G36" s="21">
        <v>1.67</v>
      </c>
      <c r="H36" s="24"/>
      <c r="I36" s="24">
        <f t="shared" si="0"/>
        <v>1.67</v>
      </c>
      <c r="J36" s="20" t="s">
        <v>7354</v>
      </c>
      <c r="K36" s="24">
        <f t="shared" si="1"/>
        <v>5.01</v>
      </c>
      <c r="L36" s="29">
        <f t="shared" si="2"/>
        <v>25.05</v>
      </c>
      <c r="M36" s="20"/>
      <c r="N36" s="20"/>
    </row>
    <row r="37" spans="1:14">
      <c r="A37" s="20">
        <v>32</v>
      </c>
      <c r="B37" s="21" t="s">
        <v>7446</v>
      </c>
      <c r="C37" s="21" t="s">
        <v>18</v>
      </c>
      <c r="D37" s="21" t="s">
        <v>7447</v>
      </c>
      <c r="E37" s="22" t="s">
        <v>7448</v>
      </c>
      <c r="F37" s="22"/>
      <c r="G37" s="21">
        <v>2.89</v>
      </c>
      <c r="H37" s="24"/>
      <c r="I37" s="24">
        <f t="shared" si="0"/>
        <v>2.89</v>
      </c>
      <c r="J37" s="20" t="s">
        <v>7354</v>
      </c>
      <c r="K37" s="24">
        <f t="shared" si="1"/>
        <v>8.67</v>
      </c>
      <c r="L37" s="29">
        <f t="shared" si="2"/>
        <v>43.35</v>
      </c>
      <c r="M37" s="20"/>
      <c r="N37" s="20"/>
    </row>
    <row r="38" spans="1:14">
      <c r="A38" s="20">
        <v>33</v>
      </c>
      <c r="B38" s="21" t="s">
        <v>7449</v>
      </c>
      <c r="C38" s="21" t="s">
        <v>18</v>
      </c>
      <c r="D38" s="21" t="s">
        <v>7450</v>
      </c>
      <c r="E38" s="22" t="s">
        <v>7451</v>
      </c>
      <c r="F38" s="22"/>
      <c r="G38" s="21">
        <v>2.89</v>
      </c>
      <c r="H38" s="24"/>
      <c r="I38" s="24">
        <f t="shared" si="0"/>
        <v>2.89</v>
      </c>
      <c r="J38" s="20" t="s">
        <v>7354</v>
      </c>
      <c r="K38" s="24">
        <f t="shared" si="1"/>
        <v>8.67</v>
      </c>
      <c r="L38" s="29">
        <f t="shared" si="2"/>
        <v>43.35</v>
      </c>
      <c r="M38" s="20"/>
      <c r="N38" s="20"/>
    </row>
    <row r="39" spans="1:14">
      <c r="A39" s="20">
        <v>34</v>
      </c>
      <c r="B39" s="21" t="s">
        <v>7452</v>
      </c>
      <c r="C39" s="21" t="s">
        <v>18</v>
      </c>
      <c r="D39" s="21" t="s">
        <v>7453</v>
      </c>
      <c r="E39" s="22" t="s">
        <v>7454</v>
      </c>
      <c r="F39" s="22"/>
      <c r="G39" s="21">
        <v>2.89</v>
      </c>
      <c r="H39" s="24"/>
      <c r="I39" s="24">
        <f t="shared" si="0"/>
        <v>2.89</v>
      </c>
      <c r="J39" s="20" t="s">
        <v>7354</v>
      </c>
      <c r="K39" s="24">
        <f t="shared" si="1"/>
        <v>8.67</v>
      </c>
      <c r="L39" s="29">
        <f t="shared" si="2"/>
        <v>43.35</v>
      </c>
      <c r="M39" s="20"/>
      <c r="N39" s="20"/>
    </row>
    <row r="40" spans="1:14">
      <c r="A40" s="20">
        <v>35</v>
      </c>
      <c r="B40" s="21" t="s">
        <v>7455</v>
      </c>
      <c r="C40" s="21" t="s">
        <v>18</v>
      </c>
      <c r="D40" s="21" t="s">
        <v>7456</v>
      </c>
      <c r="E40" s="22" t="s">
        <v>7457</v>
      </c>
      <c r="F40" s="22"/>
      <c r="G40" s="21">
        <v>1.67</v>
      </c>
      <c r="H40" s="24"/>
      <c r="I40" s="24">
        <f t="shared" si="0"/>
        <v>1.67</v>
      </c>
      <c r="J40" s="20" t="s">
        <v>7354</v>
      </c>
      <c r="K40" s="24">
        <f t="shared" si="1"/>
        <v>5.01</v>
      </c>
      <c r="L40" s="29">
        <f t="shared" si="2"/>
        <v>25.05</v>
      </c>
      <c r="M40" s="20"/>
      <c r="N40" s="20"/>
    </row>
    <row r="41" spans="1:14">
      <c r="A41" s="20">
        <v>36</v>
      </c>
      <c r="B41" s="21" t="s">
        <v>7458</v>
      </c>
      <c r="C41" s="21" t="s">
        <v>18</v>
      </c>
      <c r="D41" s="21" t="s">
        <v>7459</v>
      </c>
      <c r="E41" s="22" t="s">
        <v>7460</v>
      </c>
      <c r="F41" s="22"/>
      <c r="G41" s="21">
        <v>2.89</v>
      </c>
      <c r="H41" s="24"/>
      <c r="I41" s="24">
        <f t="shared" si="0"/>
        <v>2.89</v>
      </c>
      <c r="J41" s="20" t="s">
        <v>7354</v>
      </c>
      <c r="K41" s="24">
        <f t="shared" si="1"/>
        <v>8.67</v>
      </c>
      <c r="L41" s="29">
        <f t="shared" si="2"/>
        <v>43.35</v>
      </c>
      <c r="M41" s="20"/>
      <c r="N41" s="20"/>
    </row>
    <row r="42" spans="1:14">
      <c r="A42" s="20">
        <v>37</v>
      </c>
      <c r="B42" s="21" t="s">
        <v>7461</v>
      </c>
      <c r="C42" s="21" t="s">
        <v>18</v>
      </c>
      <c r="D42" s="21" t="s">
        <v>7462</v>
      </c>
      <c r="E42" s="22" t="s">
        <v>7463</v>
      </c>
      <c r="F42" s="22"/>
      <c r="G42" s="21">
        <v>2.89</v>
      </c>
      <c r="H42" s="24"/>
      <c r="I42" s="24">
        <f t="shared" si="0"/>
        <v>2.89</v>
      </c>
      <c r="J42" s="20" t="s">
        <v>7354</v>
      </c>
      <c r="K42" s="24">
        <f t="shared" si="1"/>
        <v>8.67</v>
      </c>
      <c r="L42" s="29">
        <f t="shared" si="2"/>
        <v>43.35</v>
      </c>
      <c r="M42" s="20"/>
      <c r="N42" s="20"/>
    </row>
    <row r="43" spans="1:14">
      <c r="A43" s="20">
        <v>38</v>
      </c>
      <c r="B43" s="21" t="s">
        <v>7464</v>
      </c>
      <c r="C43" s="21" t="s">
        <v>18</v>
      </c>
      <c r="D43" s="21" t="s">
        <v>7465</v>
      </c>
      <c r="E43" s="22" t="s">
        <v>7466</v>
      </c>
      <c r="F43" s="22"/>
      <c r="G43" s="21">
        <v>2.93</v>
      </c>
      <c r="H43" s="24"/>
      <c r="I43" s="24">
        <f t="shared" si="0"/>
        <v>2.93</v>
      </c>
      <c r="J43" s="20" t="s">
        <v>7354</v>
      </c>
      <c r="K43" s="24">
        <f t="shared" si="1"/>
        <v>8.79</v>
      </c>
      <c r="L43" s="29">
        <f t="shared" si="2"/>
        <v>43.95</v>
      </c>
      <c r="M43" s="20"/>
      <c r="N43" s="20"/>
    </row>
    <row r="44" spans="1:14">
      <c r="A44" s="20">
        <v>39</v>
      </c>
      <c r="B44" s="21" t="s">
        <v>7467</v>
      </c>
      <c r="C44" s="21" t="s">
        <v>18</v>
      </c>
      <c r="D44" s="21" t="s">
        <v>7468</v>
      </c>
      <c r="E44" s="22" t="s">
        <v>7469</v>
      </c>
      <c r="F44" s="22"/>
      <c r="G44" s="21">
        <v>2.27</v>
      </c>
      <c r="H44" s="24"/>
      <c r="I44" s="24">
        <f t="shared" si="0"/>
        <v>2.27</v>
      </c>
      <c r="J44" s="20" t="s">
        <v>7354</v>
      </c>
      <c r="K44" s="24">
        <f t="shared" si="1"/>
        <v>6.81</v>
      </c>
      <c r="L44" s="29">
        <f t="shared" si="2"/>
        <v>34.05</v>
      </c>
      <c r="M44" s="20"/>
      <c r="N44" s="20"/>
    </row>
    <row r="45" spans="1:14">
      <c r="A45" s="20">
        <v>40</v>
      </c>
      <c r="B45" s="21" t="s">
        <v>7470</v>
      </c>
      <c r="C45" s="21" t="s">
        <v>18</v>
      </c>
      <c r="D45" s="21" t="s">
        <v>7471</v>
      </c>
      <c r="E45" s="22" t="s">
        <v>7472</v>
      </c>
      <c r="F45" s="22"/>
      <c r="G45" s="21">
        <v>2.89</v>
      </c>
      <c r="H45" s="24"/>
      <c r="I45" s="24">
        <f t="shared" si="0"/>
        <v>2.89</v>
      </c>
      <c r="J45" s="20" t="s">
        <v>7354</v>
      </c>
      <c r="K45" s="24">
        <f t="shared" si="1"/>
        <v>8.67</v>
      </c>
      <c r="L45" s="29">
        <f t="shared" si="2"/>
        <v>43.35</v>
      </c>
      <c r="M45" s="20"/>
      <c r="N45" s="20"/>
    </row>
    <row r="46" spans="1:14">
      <c r="A46" s="20">
        <v>41</v>
      </c>
      <c r="B46" s="21" t="s">
        <v>7473</v>
      </c>
      <c r="C46" s="21" t="s">
        <v>18</v>
      </c>
      <c r="D46" s="21" t="s">
        <v>7474</v>
      </c>
      <c r="E46" s="22" t="s">
        <v>7475</v>
      </c>
      <c r="F46" s="22"/>
      <c r="G46" s="21">
        <v>4.42</v>
      </c>
      <c r="H46" s="24"/>
      <c r="I46" s="24">
        <f t="shared" si="0"/>
        <v>4.42</v>
      </c>
      <c r="J46" s="20" t="s">
        <v>7354</v>
      </c>
      <c r="K46" s="24">
        <f t="shared" si="1"/>
        <v>13.26</v>
      </c>
      <c r="L46" s="29">
        <f t="shared" si="2"/>
        <v>66.3</v>
      </c>
      <c r="M46" s="20"/>
      <c r="N46" s="20"/>
    </row>
    <row r="47" spans="1:14">
      <c r="A47" s="20">
        <v>42</v>
      </c>
      <c r="B47" s="21" t="s">
        <v>7476</v>
      </c>
      <c r="C47" s="21" t="s">
        <v>18</v>
      </c>
      <c r="D47" s="21" t="s">
        <v>7477</v>
      </c>
      <c r="E47" s="22" t="s">
        <v>7478</v>
      </c>
      <c r="F47" s="22"/>
      <c r="G47" s="21">
        <v>2.89</v>
      </c>
      <c r="H47" s="24"/>
      <c r="I47" s="24">
        <f t="shared" si="0"/>
        <v>2.89</v>
      </c>
      <c r="J47" s="20" t="s">
        <v>7354</v>
      </c>
      <c r="K47" s="24">
        <f t="shared" si="1"/>
        <v>8.67</v>
      </c>
      <c r="L47" s="29">
        <f t="shared" si="2"/>
        <v>43.35</v>
      </c>
      <c r="M47" s="20"/>
      <c r="N47" s="20"/>
    </row>
    <row r="48" spans="1:14">
      <c r="A48" s="20">
        <v>43</v>
      </c>
      <c r="B48" s="21" t="s">
        <v>7479</v>
      </c>
      <c r="C48" s="21" t="s">
        <v>18</v>
      </c>
      <c r="D48" s="21" t="s">
        <v>7480</v>
      </c>
      <c r="E48" s="22" t="s">
        <v>7481</v>
      </c>
      <c r="F48" s="22"/>
      <c r="G48" s="21">
        <v>2.89</v>
      </c>
      <c r="H48" s="24"/>
      <c r="I48" s="24">
        <f t="shared" si="0"/>
        <v>2.89</v>
      </c>
      <c r="J48" s="20" t="s">
        <v>7354</v>
      </c>
      <c r="K48" s="24">
        <f t="shared" si="1"/>
        <v>8.67</v>
      </c>
      <c r="L48" s="29">
        <f t="shared" si="2"/>
        <v>43.35</v>
      </c>
      <c r="M48" s="20"/>
      <c r="N48" s="20"/>
    </row>
    <row r="49" spans="1:14">
      <c r="A49" s="20">
        <v>44</v>
      </c>
      <c r="B49" s="21" t="s">
        <v>7482</v>
      </c>
      <c r="C49" s="21" t="s">
        <v>18</v>
      </c>
      <c r="D49" s="21" t="s">
        <v>7483</v>
      </c>
      <c r="E49" s="22" t="s">
        <v>7484</v>
      </c>
      <c r="F49" s="22"/>
      <c r="G49" s="21">
        <v>2.27</v>
      </c>
      <c r="H49" s="24"/>
      <c r="I49" s="24">
        <f t="shared" si="0"/>
        <v>2.27</v>
      </c>
      <c r="J49" s="20" t="s">
        <v>7354</v>
      </c>
      <c r="K49" s="24">
        <f t="shared" si="1"/>
        <v>6.81</v>
      </c>
      <c r="L49" s="29">
        <f t="shared" si="2"/>
        <v>34.05</v>
      </c>
      <c r="M49" s="20"/>
      <c r="N49" s="20"/>
    </row>
    <row r="50" spans="1:14">
      <c r="A50" s="20">
        <v>45</v>
      </c>
      <c r="B50" s="21" t="s">
        <v>7485</v>
      </c>
      <c r="C50" s="21" t="s">
        <v>18</v>
      </c>
      <c r="D50" s="21" t="s">
        <v>7486</v>
      </c>
      <c r="E50" s="22" t="s">
        <v>7487</v>
      </c>
      <c r="F50" s="22"/>
      <c r="G50" s="21">
        <v>2.89</v>
      </c>
      <c r="H50" s="24"/>
      <c r="I50" s="24">
        <f t="shared" si="0"/>
        <v>2.89</v>
      </c>
      <c r="J50" s="20" t="s">
        <v>7354</v>
      </c>
      <c r="K50" s="24">
        <f t="shared" si="1"/>
        <v>8.67</v>
      </c>
      <c r="L50" s="29">
        <f t="shared" si="2"/>
        <v>43.35</v>
      </c>
      <c r="M50" s="20"/>
      <c r="N50" s="20"/>
    </row>
    <row r="51" spans="1:14">
      <c r="A51" s="20">
        <v>46</v>
      </c>
      <c r="B51" s="21" t="s">
        <v>7488</v>
      </c>
      <c r="C51" s="21" t="s">
        <v>18</v>
      </c>
      <c r="D51" s="21" t="s">
        <v>7489</v>
      </c>
      <c r="E51" s="22" t="s">
        <v>7490</v>
      </c>
      <c r="F51" s="22"/>
      <c r="G51" s="21">
        <v>2.93</v>
      </c>
      <c r="H51" s="24"/>
      <c r="I51" s="24">
        <f t="shared" si="0"/>
        <v>2.93</v>
      </c>
      <c r="J51" s="20" t="s">
        <v>7354</v>
      </c>
      <c r="K51" s="24">
        <f t="shared" si="1"/>
        <v>8.79</v>
      </c>
      <c r="L51" s="29">
        <f t="shared" si="2"/>
        <v>43.95</v>
      </c>
      <c r="M51" s="20"/>
      <c r="N51" s="20"/>
    </row>
    <row r="52" spans="1:14">
      <c r="A52" s="20">
        <v>47</v>
      </c>
      <c r="B52" s="21" t="s">
        <v>7491</v>
      </c>
      <c r="C52" s="21" t="s">
        <v>18</v>
      </c>
      <c r="D52" s="21" t="s">
        <v>7492</v>
      </c>
      <c r="E52" s="22" t="s">
        <v>7493</v>
      </c>
      <c r="F52" s="22"/>
      <c r="G52" s="21">
        <v>2.88</v>
      </c>
      <c r="H52" s="24"/>
      <c r="I52" s="24">
        <f t="shared" si="0"/>
        <v>2.88</v>
      </c>
      <c r="J52" s="20" t="s">
        <v>7354</v>
      </c>
      <c r="K52" s="24">
        <f t="shared" si="1"/>
        <v>8.64</v>
      </c>
      <c r="L52" s="29">
        <f t="shared" si="2"/>
        <v>43.2</v>
      </c>
      <c r="M52" s="20"/>
      <c r="N52" s="20"/>
    </row>
    <row r="53" spans="1:14">
      <c r="A53" s="20">
        <v>48</v>
      </c>
      <c r="B53" s="21" t="s">
        <v>7494</v>
      </c>
      <c r="C53" s="21" t="s">
        <v>18</v>
      </c>
      <c r="D53" s="21" t="s">
        <v>7495</v>
      </c>
      <c r="E53" s="22" t="s">
        <v>7496</v>
      </c>
      <c r="F53" s="22"/>
      <c r="G53" s="21">
        <v>1.96</v>
      </c>
      <c r="H53" s="24"/>
      <c r="I53" s="24">
        <f t="shared" si="0"/>
        <v>1.96</v>
      </c>
      <c r="J53" s="20" t="s">
        <v>7354</v>
      </c>
      <c r="K53" s="24">
        <f t="shared" si="1"/>
        <v>5.88</v>
      </c>
      <c r="L53" s="29">
        <f t="shared" si="2"/>
        <v>29.4</v>
      </c>
      <c r="M53" s="20"/>
      <c r="N53" s="20"/>
    </row>
    <row r="54" spans="1:14">
      <c r="A54" s="20">
        <v>49</v>
      </c>
      <c r="B54" s="21" t="s">
        <v>7497</v>
      </c>
      <c r="C54" s="21" t="s">
        <v>18</v>
      </c>
      <c r="D54" s="21" t="s">
        <v>7498</v>
      </c>
      <c r="E54" s="22" t="s">
        <v>7499</v>
      </c>
      <c r="F54" s="22"/>
      <c r="G54" s="21">
        <v>4.15</v>
      </c>
      <c r="H54" s="24"/>
      <c r="I54" s="24">
        <f t="shared" si="0"/>
        <v>4.15</v>
      </c>
      <c r="J54" s="20" t="s">
        <v>7354</v>
      </c>
      <c r="K54" s="24">
        <f t="shared" si="1"/>
        <v>12.45</v>
      </c>
      <c r="L54" s="29">
        <f t="shared" si="2"/>
        <v>62.25</v>
      </c>
      <c r="M54" s="20"/>
      <c r="N54" s="20"/>
    </row>
    <row r="55" spans="1:14">
      <c r="A55" s="20">
        <v>50</v>
      </c>
      <c r="B55" s="21" t="s">
        <v>7500</v>
      </c>
      <c r="C55" s="21" t="s">
        <v>18</v>
      </c>
      <c r="D55" s="21" t="s">
        <v>7501</v>
      </c>
      <c r="E55" s="22" t="s">
        <v>7502</v>
      </c>
      <c r="F55" s="22"/>
      <c r="G55" s="21">
        <v>3.24</v>
      </c>
      <c r="H55" s="24"/>
      <c r="I55" s="24">
        <f t="shared" si="0"/>
        <v>3.24</v>
      </c>
      <c r="J55" s="20" t="s">
        <v>7354</v>
      </c>
      <c r="K55" s="24">
        <f t="shared" si="1"/>
        <v>9.72</v>
      </c>
      <c r="L55" s="29">
        <f t="shared" si="2"/>
        <v>48.6</v>
      </c>
      <c r="M55" s="20"/>
      <c r="N55" s="20"/>
    </row>
    <row r="56" spans="1:14">
      <c r="A56" s="20">
        <v>51</v>
      </c>
      <c r="B56" s="21" t="s">
        <v>7503</v>
      </c>
      <c r="C56" s="21" t="s">
        <v>18</v>
      </c>
      <c r="D56" s="21" t="s">
        <v>7504</v>
      </c>
      <c r="E56" s="22" t="s">
        <v>5083</v>
      </c>
      <c r="F56" s="22"/>
      <c r="G56" s="21">
        <v>2.16</v>
      </c>
      <c r="H56" s="24"/>
      <c r="I56" s="24">
        <f t="shared" si="0"/>
        <v>2.16</v>
      </c>
      <c r="J56" s="20" t="s">
        <v>7354</v>
      </c>
      <c r="K56" s="24">
        <f t="shared" si="1"/>
        <v>6.48</v>
      </c>
      <c r="L56" s="29">
        <f t="shared" si="2"/>
        <v>32.4</v>
      </c>
      <c r="M56" s="20"/>
      <c r="N56" s="20"/>
    </row>
    <row r="57" spans="1:14">
      <c r="A57" s="20">
        <v>52</v>
      </c>
      <c r="B57" s="21" t="s">
        <v>7505</v>
      </c>
      <c r="C57" s="21" t="s">
        <v>18</v>
      </c>
      <c r="D57" s="21" t="s">
        <v>7506</v>
      </c>
      <c r="E57" s="22" t="s">
        <v>7507</v>
      </c>
      <c r="F57" s="22"/>
      <c r="G57" s="21">
        <v>1.96</v>
      </c>
      <c r="H57" s="24"/>
      <c r="I57" s="24">
        <f>G57</f>
        <v>1.96</v>
      </c>
      <c r="J57" s="20" t="s">
        <v>7354</v>
      </c>
      <c r="K57" s="24">
        <f t="shared" si="1"/>
        <v>5.88</v>
      </c>
      <c r="L57" s="29">
        <f t="shared" si="2"/>
        <v>29.4</v>
      </c>
      <c r="M57" s="20"/>
      <c r="N57" s="20"/>
    </row>
    <row r="58" spans="1:14">
      <c r="A58" s="20">
        <v>53</v>
      </c>
      <c r="B58" s="21" t="s">
        <v>7508</v>
      </c>
      <c r="C58" s="21" t="s">
        <v>18</v>
      </c>
      <c r="D58" s="21" t="s">
        <v>7509</v>
      </c>
      <c r="E58" s="22" t="s">
        <v>7510</v>
      </c>
      <c r="F58" s="22"/>
      <c r="G58" s="21">
        <v>2.27</v>
      </c>
      <c r="H58" s="24"/>
      <c r="I58" s="24">
        <f t="shared" ref="I58:I108" si="3">G58</f>
        <v>2.27</v>
      </c>
      <c r="J58" s="20" t="s">
        <v>7354</v>
      </c>
      <c r="K58" s="24">
        <f t="shared" si="1"/>
        <v>6.81</v>
      </c>
      <c r="L58" s="29">
        <f t="shared" si="2"/>
        <v>34.05</v>
      </c>
      <c r="M58" s="20"/>
      <c r="N58" s="20"/>
    </row>
    <row r="59" spans="1:14">
      <c r="A59" s="20">
        <v>54</v>
      </c>
      <c r="B59" s="21" t="s">
        <v>7511</v>
      </c>
      <c r="C59" s="21" t="s">
        <v>18</v>
      </c>
      <c r="D59" s="21" t="s">
        <v>7512</v>
      </c>
      <c r="E59" s="22" t="s">
        <v>7513</v>
      </c>
      <c r="F59" s="22"/>
      <c r="G59" s="21">
        <v>2.27</v>
      </c>
      <c r="H59" s="24"/>
      <c r="I59" s="24">
        <f t="shared" si="3"/>
        <v>2.27</v>
      </c>
      <c r="J59" s="20" t="s">
        <v>7354</v>
      </c>
      <c r="K59" s="24">
        <f t="shared" si="1"/>
        <v>6.81</v>
      </c>
      <c r="L59" s="29">
        <f t="shared" si="2"/>
        <v>34.05</v>
      </c>
      <c r="M59" s="20"/>
      <c r="N59" s="20"/>
    </row>
    <row r="60" spans="1:14">
      <c r="A60" s="20">
        <v>55</v>
      </c>
      <c r="B60" s="21" t="s">
        <v>7514</v>
      </c>
      <c r="C60" s="21" t="s">
        <v>18</v>
      </c>
      <c r="D60" s="21" t="s">
        <v>7515</v>
      </c>
      <c r="E60" s="22" t="s">
        <v>7516</v>
      </c>
      <c r="F60" s="22"/>
      <c r="G60" s="21">
        <v>3.24</v>
      </c>
      <c r="H60" s="24"/>
      <c r="I60" s="24">
        <f t="shared" si="3"/>
        <v>3.24</v>
      </c>
      <c r="J60" s="20" t="s">
        <v>7354</v>
      </c>
      <c r="K60" s="24">
        <f t="shared" si="1"/>
        <v>9.72</v>
      </c>
      <c r="L60" s="29">
        <f t="shared" si="2"/>
        <v>48.6</v>
      </c>
      <c r="M60" s="20"/>
      <c r="N60" s="20"/>
    </row>
    <row r="61" spans="1:14">
      <c r="A61" s="20">
        <v>56</v>
      </c>
      <c r="B61" s="21" t="s">
        <v>7517</v>
      </c>
      <c r="C61" s="21" t="s">
        <v>18</v>
      </c>
      <c r="D61" s="21" t="s">
        <v>7518</v>
      </c>
      <c r="E61" s="22" t="s">
        <v>7519</v>
      </c>
      <c r="F61" s="22"/>
      <c r="G61" s="21">
        <v>3.44</v>
      </c>
      <c r="H61" s="24"/>
      <c r="I61" s="24">
        <f t="shared" si="3"/>
        <v>3.44</v>
      </c>
      <c r="J61" s="20" t="s">
        <v>7354</v>
      </c>
      <c r="K61" s="24">
        <f t="shared" si="1"/>
        <v>10.32</v>
      </c>
      <c r="L61" s="29">
        <f t="shared" si="2"/>
        <v>51.6</v>
      </c>
      <c r="M61" s="20"/>
      <c r="N61" s="20"/>
    </row>
    <row r="62" spans="1:14">
      <c r="A62" s="20">
        <v>57</v>
      </c>
      <c r="B62" s="21" t="s">
        <v>7520</v>
      </c>
      <c r="C62" s="21" t="s">
        <v>18</v>
      </c>
      <c r="D62" s="21" t="s">
        <v>7521</v>
      </c>
      <c r="E62" s="22" t="s">
        <v>7522</v>
      </c>
      <c r="F62" s="22"/>
      <c r="G62" s="21">
        <v>2.71</v>
      </c>
      <c r="H62" s="24"/>
      <c r="I62" s="24">
        <f t="shared" si="3"/>
        <v>2.71</v>
      </c>
      <c r="J62" s="20" t="s">
        <v>7354</v>
      </c>
      <c r="K62" s="24">
        <f t="shared" si="1"/>
        <v>8.13</v>
      </c>
      <c r="L62" s="29">
        <f t="shared" si="2"/>
        <v>40.65</v>
      </c>
      <c r="M62" s="20"/>
      <c r="N62" s="20"/>
    </row>
    <row r="63" spans="1:14">
      <c r="A63" s="20">
        <v>58</v>
      </c>
      <c r="B63" s="21" t="s">
        <v>7523</v>
      </c>
      <c r="C63" s="21" t="s">
        <v>18</v>
      </c>
      <c r="D63" s="21" t="s">
        <v>7524</v>
      </c>
      <c r="E63" s="22" t="s">
        <v>7525</v>
      </c>
      <c r="F63" s="22"/>
      <c r="G63" s="21">
        <v>3.44</v>
      </c>
      <c r="H63" s="24"/>
      <c r="I63" s="24">
        <f t="shared" si="3"/>
        <v>3.44</v>
      </c>
      <c r="J63" s="20" t="s">
        <v>7354</v>
      </c>
      <c r="K63" s="24">
        <f t="shared" si="1"/>
        <v>10.32</v>
      </c>
      <c r="L63" s="29">
        <f t="shared" si="2"/>
        <v>51.6</v>
      </c>
      <c r="M63" s="20"/>
      <c r="N63" s="20"/>
    </row>
    <row r="64" spans="1:14">
      <c r="A64" s="20">
        <v>59</v>
      </c>
      <c r="B64" s="21" t="s">
        <v>7526</v>
      </c>
      <c r="C64" s="21" t="s">
        <v>18</v>
      </c>
      <c r="D64" s="21" t="s">
        <v>7527</v>
      </c>
      <c r="E64" s="22" t="s">
        <v>7528</v>
      </c>
      <c r="F64" s="22"/>
      <c r="G64" s="21">
        <v>1.96</v>
      </c>
      <c r="H64" s="24"/>
      <c r="I64" s="24">
        <f t="shared" si="3"/>
        <v>1.96</v>
      </c>
      <c r="J64" s="20" t="s">
        <v>7354</v>
      </c>
      <c r="K64" s="24">
        <f t="shared" si="1"/>
        <v>5.88</v>
      </c>
      <c r="L64" s="29">
        <f t="shared" si="2"/>
        <v>29.4</v>
      </c>
      <c r="M64" s="20"/>
      <c r="N64" s="20"/>
    </row>
    <row r="65" spans="1:14">
      <c r="A65" s="20">
        <v>60</v>
      </c>
      <c r="B65" s="21" t="s">
        <v>7529</v>
      </c>
      <c r="C65" s="21" t="s">
        <v>18</v>
      </c>
      <c r="D65" s="21" t="s">
        <v>7530</v>
      </c>
      <c r="E65" s="22" t="s">
        <v>7531</v>
      </c>
      <c r="F65" s="22"/>
      <c r="G65" s="21">
        <v>3.44</v>
      </c>
      <c r="H65" s="24"/>
      <c r="I65" s="24">
        <f t="shared" si="3"/>
        <v>3.44</v>
      </c>
      <c r="J65" s="20" t="s">
        <v>7358</v>
      </c>
      <c r="K65" s="24">
        <f t="shared" si="1"/>
        <v>10.32</v>
      </c>
      <c r="L65" s="29">
        <f t="shared" si="2"/>
        <v>51.6</v>
      </c>
      <c r="M65" s="20"/>
      <c r="N65" s="20"/>
    </row>
    <row r="66" spans="1:14">
      <c r="A66" s="20">
        <v>61</v>
      </c>
      <c r="B66" s="21" t="s">
        <v>7532</v>
      </c>
      <c r="C66" s="21" t="s">
        <v>18</v>
      </c>
      <c r="D66" s="21" t="s">
        <v>7533</v>
      </c>
      <c r="E66" s="22" t="s">
        <v>7534</v>
      </c>
      <c r="F66" s="22"/>
      <c r="G66" s="21">
        <v>3.44</v>
      </c>
      <c r="H66" s="24"/>
      <c r="I66" s="24">
        <f t="shared" si="3"/>
        <v>3.44</v>
      </c>
      <c r="J66" s="20" t="s">
        <v>7358</v>
      </c>
      <c r="K66" s="24">
        <f t="shared" si="1"/>
        <v>10.32</v>
      </c>
      <c r="L66" s="29">
        <f t="shared" si="2"/>
        <v>51.6</v>
      </c>
      <c r="M66" s="20"/>
      <c r="N66" s="20"/>
    </row>
    <row r="67" spans="1:14">
      <c r="A67" s="20">
        <v>62</v>
      </c>
      <c r="B67" s="21" t="s">
        <v>7535</v>
      </c>
      <c r="C67" s="21" t="s">
        <v>18</v>
      </c>
      <c r="D67" s="21" t="s">
        <v>7536</v>
      </c>
      <c r="E67" s="22" t="s">
        <v>7537</v>
      </c>
      <c r="F67" s="22"/>
      <c r="G67" s="21">
        <v>4.12</v>
      </c>
      <c r="H67" s="24"/>
      <c r="I67" s="24">
        <f t="shared" si="3"/>
        <v>4.12</v>
      </c>
      <c r="J67" s="20" t="s">
        <v>7358</v>
      </c>
      <c r="K67" s="24">
        <f t="shared" si="1"/>
        <v>12.36</v>
      </c>
      <c r="L67" s="29">
        <f t="shared" si="2"/>
        <v>61.8</v>
      </c>
      <c r="M67" s="20"/>
      <c r="N67" s="20"/>
    </row>
    <row r="68" spans="1:14">
      <c r="A68" s="20">
        <v>63</v>
      </c>
      <c r="B68" s="21" t="s">
        <v>7538</v>
      </c>
      <c r="C68" s="21" t="s">
        <v>18</v>
      </c>
      <c r="D68" s="21" t="s">
        <v>7539</v>
      </c>
      <c r="E68" s="22" t="s">
        <v>7540</v>
      </c>
      <c r="F68" s="22"/>
      <c r="G68" s="21">
        <v>3.44</v>
      </c>
      <c r="H68" s="24"/>
      <c r="I68" s="24">
        <f t="shared" si="3"/>
        <v>3.44</v>
      </c>
      <c r="J68" s="20" t="s">
        <v>7358</v>
      </c>
      <c r="K68" s="24">
        <f t="shared" si="1"/>
        <v>10.32</v>
      </c>
      <c r="L68" s="29">
        <f t="shared" si="2"/>
        <v>51.6</v>
      </c>
      <c r="M68" s="20"/>
      <c r="N68" s="20"/>
    </row>
    <row r="69" spans="1:14">
      <c r="A69" s="20">
        <v>64</v>
      </c>
      <c r="B69" s="21" t="s">
        <v>7541</v>
      </c>
      <c r="C69" s="21" t="s">
        <v>18</v>
      </c>
      <c r="D69" s="21" t="s">
        <v>7542</v>
      </c>
      <c r="E69" s="22" t="s">
        <v>7543</v>
      </c>
      <c r="F69" s="22"/>
      <c r="G69" s="21">
        <v>0.66</v>
      </c>
      <c r="H69" s="24"/>
      <c r="I69" s="24">
        <f t="shared" si="3"/>
        <v>0.66</v>
      </c>
      <c r="J69" s="20" t="s">
        <v>7358</v>
      </c>
      <c r="K69" s="24">
        <f t="shared" si="1"/>
        <v>1.98</v>
      </c>
      <c r="L69" s="29">
        <f t="shared" si="2"/>
        <v>9.9</v>
      </c>
      <c r="M69" s="20"/>
      <c r="N69" s="20"/>
    </row>
    <row r="70" spans="1:14">
      <c r="A70" s="20">
        <v>65</v>
      </c>
      <c r="B70" s="21" t="s">
        <v>7544</v>
      </c>
      <c r="C70" s="21" t="s">
        <v>18</v>
      </c>
      <c r="D70" s="21" t="s">
        <v>7545</v>
      </c>
      <c r="E70" s="22" t="s">
        <v>7546</v>
      </c>
      <c r="F70" s="22"/>
      <c r="G70" s="21">
        <v>3.44</v>
      </c>
      <c r="H70" s="24"/>
      <c r="I70" s="24">
        <f t="shared" si="3"/>
        <v>3.44</v>
      </c>
      <c r="J70" s="20" t="s">
        <v>7358</v>
      </c>
      <c r="K70" s="24">
        <f t="shared" si="1"/>
        <v>10.32</v>
      </c>
      <c r="L70" s="29">
        <f t="shared" si="2"/>
        <v>51.6</v>
      </c>
      <c r="M70" s="20"/>
      <c r="N70" s="20"/>
    </row>
    <row r="71" spans="1:14">
      <c r="A71" s="20">
        <v>66</v>
      </c>
      <c r="B71" s="21" t="s">
        <v>7547</v>
      </c>
      <c r="C71" s="21" t="s">
        <v>18</v>
      </c>
      <c r="D71" s="21" t="s">
        <v>7548</v>
      </c>
      <c r="E71" s="22" t="s">
        <v>7549</v>
      </c>
      <c r="F71" s="22"/>
      <c r="G71" s="21">
        <v>3.54</v>
      </c>
      <c r="H71" s="24"/>
      <c r="I71" s="24">
        <f t="shared" si="3"/>
        <v>3.54</v>
      </c>
      <c r="J71" s="20" t="s">
        <v>7358</v>
      </c>
      <c r="K71" s="24">
        <f t="shared" ref="K71:K134" si="4">I71*3</f>
        <v>10.62</v>
      </c>
      <c r="L71" s="29">
        <f t="shared" ref="L71:L134" si="5">I71*15</f>
        <v>53.1</v>
      </c>
      <c r="M71" s="20"/>
      <c r="N71" s="20"/>
    </row>
    <row r="72" spans="1:14">
      <c r="A72" s="20">
        <v>67</v>
      </c>
      <c r="B72" s="21" t="s">
        <v>7550</v>
      </c>
      <c r="C72" s="21" t="s">
        <v>18</v>
      </c>
      <c r="D72" s="21" t="s">
        <v>7551</v>
      </c>
      <c r="E72" s="22" t="s">
        <v>7552</v>
      </c>
      <c r="F72" s="22"/>
      <c r="G72" s="21">
        <v>4.12</v>
      </c>
      <c r="H72" s="24"/>
      <c r="I72" s="24">
        <f t="shared" si="3"/>
        <v>4.12</v>
      </c>
      <c r="J72" s="20" t="s">
        <v>7358</v>
      </c>
      <c r="K72" s="24">
        <f t="shared" si="4"/>
        <v>12.36</v>
      </c>
      <c r="L72" s="29">
        <f t="shared" si="5"/>
        <v>61.8</v>
      </c>
      <c r="M72" s="20"/>
      <c r="N72" s="20"/>
    </row>
    <row r="73" spans="1:14">
      <c r="A73" s="20">
        <v>68</v>
      </c>
      <c r="B73" s="21" t="s">
        <v>7553</v>
      </c>
      <c r="C73" s="21" t="s">
        <v>18</v>
      </c>
      <c r="D73" s="21" t="s">
        <v>7554</v>
      </c>
      <c r="E73" s="22" t="s">
        <v>7555</v>
      </c>
      <c r="F73" s="22"/>
      <c r="G73" s="21">
        <v>3.42</v>
      </c>
      <c r="H73" s="24"/>
      <c r="I73" s="24">
        <f t="shared" si="3"/>
        <v>3.42</v>
      </c>
      <c r="J73" s="20" t="s">
        <v>7358</v>
      </c>
      <c r="K73" s="24">
        <f t="shared" si="4"/>
        <v>10.26</v>
      </c>
      <c r="L73" s="29">
        <f t="shared" si="5"/>
        <v>51.3</v>
      </c>
      <c r="M73" s="20"/>
      <c r="N73" s="20"/>
    </row>
    <row r="74" spans="1:14">
      <c r="A74" s="20">
        <v>69</v>
      </c>
      <c r="B74" s="21" t="s">
        <v>7556</v>
      </c>
      <c r="C74" s="21" t="s">
        <v>18</v>
      </c>
      <c r="D74" s="21" t="s">
        <v>7557</v>
      </c>
      <c r="E74" s="22" t="s">
        <v>7558</v>
      </c>
      <c r="F74" s="22"/>
      <c r="G74" s="21">
        <v>3.81</v>
      </c>
      <c r="H74" s="24"/>
      <c r="I74" s="24">
        <f t="shared" si="3"/>
        <v>3.81</v>
      </c>
      <c r="J74" s="20" t="s">
        <v>7358</v>
      </c>
      <c r="K74" s="24">
        <f t="shared" si="4"/>
        <v>11.43</v>
      </c>
      <c r="L74" s="29">
        <f t="shared" si="5"/>
        <v>57.15</v>
      </c>
      <c r="M74" s="20"/>
      <c r="N74" s="20"/>
    </row>
    <row r="75" spans="1:14">
      <c r="A75" s="20">
        <v>70</v>
      </c>
      <c r="B75" s="21" t="s">
        <v>7559</v>
      </c>
      <c r="C75" s="21" t="s">
        <v>18</v>
      </c>
      <c r="D75" s="21" t="s">
        <v>7560</v>
      </c>
      <c r="E75" s="22" t="s">
        <v>7561</v>
      </c>
      <c r="F75" s="22"/>
      <c r="G75" s="21">
        <v>3.42</v>
      </c>
      <c r="H75" s="24"/>
      <c r="I75" s="24">
        <f t="shared" si="3"/>
        <v>3.42</v>
      </c>
      <c r="J75" s="20" t="s">
        <v>7358</v>
      </c>
      <c r="K75" s="24">
        <f t="shared" si="4"/>
        <v>10.26</v>
      </c>
      <c r="L75" s="29">
        <f t="shared" si="5"/>
        <v>51.3</v>
      </c>
      <c r="M75" s="20"/>
      <c r="N75" s="20"/>
    </row>
    <row r="76" spans="1:14">
      <c r="A76" s="20">
        <v>71</v>
      </c>
      <c r="B76" s="21" t="s">
        <v>7562</v>
      </c>
      <c r="C76" s="21" t="s">
        <v>18</v>
      </c>
      <c r="D76" s="21" t="s">
        <v>7563</v>
      </c>
      <c r="E76" s="22" t="s">
        <v>7564</v>
      </c>
      <c r="F76" s="22"/>
      <c r="G76" s="21">
        <v>3.81</v>
      </c>
      <c r="H76" s="24"/>
      <c r="I76" s="24">
        <f t="shared" si="3"/>
        <v>3.81</v>
      </c>
      <c r="J76" s="20" t="s">
        <v>7354</v>
      </c>
      <c r="K76" s="24">
        <f t="shared" si="4"/>
        <v>11.43</v>
      </c>
      <c r="L76" s="29">
        <f t="shared" si="5"/>
        <v>57.15</v>
      </c>
      <c r="M76" s="20"/>
      <c r="N76" s="20"/>
    </row>
    <row r="77" spans="1:14">
      <c r="A77" s="20">
        <v>72</v>
      </c>
      <c r="B77" s="21" t="s">
        <v>7565</v>
      </c>
      <c r="C77" s="21" t="s">
        <v>18</v>
      </c>
      <c r="D77" s="21" t="s">
        <v>7566</v>
      </c>
      <c r="E77" s="22" t="s">
        <v>7567</v>
      </c>
      <c r="F77" s="22"/>
      <c r="G77" s="21">
        <v>3.42</v>
      </c>
      <c r="H77" s="24"/>
      <c r="I77" s="24">
        <f t="shared" si="3"/>
        <v>3.42</v>
      </c>
      <c r="J77" s="20" t="s">
        <v>7354</v>
      </c>
      <c r="K77" s="24">
        <f t="shared" si="4"/>
        <v>10.26</v>
      </c>
      <c r="L77" s="29">
        <f t="shared" si="5"/>
        <v>51.3</v>
      </c>
      <c r="M77" s="20"/>
      <c r="N77" s="20"/>
    </row>
    <row r="78" spans="1:14">
      <c r="A78" s="20">
        <v>73</v>
      </c>
      <c r="B78" s="21" t="s">
        <v>7568</v>
      </c>
      <c r="C78" s="21" t="s">
        <v>18</v>
      </c>
      <c r="D78" s="21" t="s">
        <v>7569</v>
      </c>
      <c r="E78" s="22" t="s">
        <v>3477</v>
      </c>
      <c r="F78" s="22"/>
      <c r="G78" s="21">
        <v>3.81</v>
      </c>
      <c r="H78" s="24"/>
      <c r="I78" s="24">
        <f t="shared" si="3"/>
        <v>3.81</v>
      </c>
      <c r="J78" s="20" t="s">
        <v>7354</v>
      </c>
      <c r="K78" s="24">
        <f t="shared" si="4"/>
        <v>11.43</v>
      </c>
      <c r="L78" s="29">
        <f t="shared" si="5"/>
        <v>57.15</v>
      </c>
      <c r="M78" s="20"/>
      <c r="N78" s="20"/>
    </row>
    <row r="79" spans="1:14">
      <c r="A79" s="20">
        <v>74</v>
      </c>
      <c r="B79" s="21" t="s">
        <v>7570</v>
      </c>
      <c r="C79" s="21" t="s">
        <v>18</v>
      </c>
      <c r="D79" s="21" t="s">
        <v>7571</v>
      </c>
      <c r="E79" s="22" t="s">
        <v>7572</v>
      </c>
      <c r="F79" s="22"/>
      <c r="G79" s="21">
        <v>3.81</v>
      </c>
      <c r="H79" s="24"/>
      <c r="I79" s="24">
        <f t="shared" si="3"/>
        <v>3.81</v>
      </c>
      <c r="J79" s="20" t="s">
        <v>7354</v>
      </c>
      <c r="K79" s="24">
        <f t="shared" si="4"/>
        <v>11.43</v>
      </c>
      <c r="L79" s="29">
        <f t="shared" si="5"/>
        <v>57.15</v>
      </c>
      <c r="M79" s="20"/>
      <c r="N79" s="20"/>
    </row>
    <row r="80" spans="1:14">
      <c r="A80" s="20">
        <v>75</v>
      </c>
      <c r="B80" s="21" t="s">
        <v>7573</v>
      </c>
      <c r="C80" s="21" t="s">
        <v>18</v>
      </c>
      <c r="D80" s="21" t="s">
        <v>7574</v>
      </c>
      <c r="E80" s="22" t="s">
        <v>7575</v>
      </c>
      <c r="F80" s="22"/>
      <c r="G80" s="21">
        <v>4.12</v>
      </c>
      <c r="H80" s="24"/>
      <c r="I80" s="24">
        <f t="shared" si="3"/>
        <v>4.12</v>
      </c>
      <c r="J80" s="20" t="s">
        <v>7358</v>
      </c>
      <c r="K80" s="24">
        <f t="shared" si="4"/>
        <v>12.36</v>
      </c>
      <c r="L80" s="29">
        <f t="shared" si="5"/>
        <v>61.8</v>
      </c>
      <c r="M80" s="20"/>
      <c r="N80" s="20"/>
    </row>
    <row r="81" spans="1:14">
      <c r="A81" s="20">
        <v>76</v>
      </c>
      <c r="B81" s="21" t="s">
        <v>7576</v>
      </c>
      <c r="C81" s="21" t="s">
        <v>18</v>
      </c>
      <c r="D81" s="21" t="s">
        <v>7577</v>
      </c>
      <c r="E81" s="22" t="s">
        <v>7578</v>
      </c>
      <c r="F81" s="22"/>
      <c r="G81" s="21">
        <v>1.96</v>
      </c>
      <c r="H81" s="24"/>
      <c r="I81" s="24">
        <f t="shared" si="3"/>
        <v>1.96</v>
      </c>
      <c r="J81" s="20" t="s">
        <v>7358</v>
      </c>
      <c r="K81" s="24">
        <f t="shared" si="4"/>
        <v>5.88</v>
      </c>
      <c r="L81" s="29">
        <f t="shared" si="5"/>
        <v>29.4</v>
      </c>
      <c r="M81" s="20"/>
      <c r="N81" s="20"/>
    </row>
    <row r="82" spans="1:14">
      <c r="A82" s="20">
        <v>77</v>
      </c>
      <c r="B82" s="21" t="s">
        <v>7579</v>
      </c>
      <c r="C82" s="21" t="s">
        <v>18</v>
      </c>
      <c r="D82" s="21" t="s">
        <v>7580</v>
      </c>
      <c r="E82" s="22" t="s">
        <v>7581</v>
      </c>
      <c r="F82" s="22"/>
      <c r="G82" s="21">
        <v>4.12</v>
      </c>
      <c r="H82" s="24"/>
      <c r="I82" s="24">
        <f t="shared" si="3"/>
        <v>4.12</v>
      </c>
      <c r="J82" s="20" t="s">
        <v>7358</v>
      </c>
      <c r="K82" s="24">
        <f t="shared" si="4"/>
        <v>12.36</v>
      </c>
      <c r="L82" s="29">
        <f t="shared" si="5"/>
        <v>61.8</v>
      </c>
      <c r="M82" s="20"/>
      <c r="N82" s="20"/>
    </row>
    <row r="83" spans="1:14">
      <c r="A83" s="20">
        <v>78</v>
      </c>
      <c r="B83" s="21" t="s">
        <v>7582</v>
      </c>
      <c r="C83" s="21" t="s">
        <v>18</v>
      </c>
      <c r="D83" s="21" t="s">
        <v>7583</v>
      </c>
      <c r="E83" s="22" t="s">
        <v>7584</v>
      </c>
      <c r="F83" s="22"/>
      <c r="G83" s="21">
        <v>2.65</v>
      </c>
      <c r="H83" s="24"/>
      <c r="I83" s="24">
        <f t="shared" si="3"/>
        <v>2.65</v>
      </c>
      <c r="J83" s="20" t="s">
        <v>7358</v>
      </c>
      <c r="K83" s="24">
        <f t="shared" si="4"/>
        <v>7.95</v>
      </c>
      <c r="L83" s="29">
        <f t="shared" si="5"/>
        <v>39.75</v>
      </c>
      <c r="M83" s="20"/>
      <c r="N83" s="20"/>
    </row>
    <row r="84" spans="1:14">
      <c r="A84" s="20">
        <v>79</v>
      </c>
      <c r="B84" s="21" t="s">
        <v>7585</v>
      </c>
      <c r="C84" s="21" t="s">
        <v>18</v>
      </c>
      <c r="D84" s="21" t="s">
        <v>7586</v>
      </c>
      <c r="E84" s="22" t="s">
        <v>7587</v>
      </c>
      <c r="F84" s="22"/>
      <c r="G84" s="21">
        <v>2.65</v>
      </c>
      <c r="H84" s="24"/>
      <c r="I84" s="24">
        <f t="shared" si="3"/>
        <v>2.65</v>
      </c>
      <c r="J84" s="20" t="s">
        <v>7358</v>
      </c>
      <c r="K84" s="24">
        <f t="shared" si="4"/>
        <v>7.95</v>
      </c>
      <c r="L84" s="29">
        <f t="shared" si="5"/>
        <v>39.75</v>
      </c>
      <c r="M84" s="20"/>
      <c r="N84" s="20"/>
    </row>
    <row r="85" spans="1:14">
      <c r="A85" s="20">
        <v>80</v>
      </c>
      <c r="B85" s="21" t="s">
        <v>7588</v>
      </c>
      <c r="C85" s="21" t="s">
        <v>18</v>
      </c>
      <c r="D85" s="21" t="s">
        <v>7589</v>
      </c>
      <c r="E85" s="22" t="s">
        <v>7590</v>
      </c>
      <c r="F85" s="22"/>
      <c r="G85" s="21">
        <v>3.44</v>
      </c>
      <c r="H85" s="24"/>
      <c r="I85" s="24">
        <f t="shared" si="3"/>
        <v>3.44</v>
      </c>
      <c r="J85" s="20" t="s">
        <v>7358</v>
      </c>
      <c r="K85" s="24">
        <f t="shared" si="4"/>
        <v>10.32</v>
      </c>
      <c r="L85" s="29">
        <f t="shared" si="5"/>
        <v>51.6</v>
      </c>
      <c r="M85" s="20"/>
      <c r="N85" s="20"/>
    </row>
    <row r="86" spans="1:14">
      <c r="A86" s="20">
        <v>81</v>
      </c>
      <c r="B86" s="21" t="s">
        <v>7591</v>
      </c>
      <c r="C86" s="21" t="s">
        <v>18</v>
      </c>
      <c r="D86" s="21" t="s">
        <v>7592</v>
      </c>
      <c r="E86" s="22" t="s">
        <v>7593</v>
      </c>
      <c r="F86" s="22"/>
      <c r="G86" s="21">
        <v>4.12</v>
      </c>
      <c r="H86" s="24"/>
      <c r="I86" s="24">
        <f t="shared" si="3"/>
        <v>4.12</v>
      </c>
      <c r="J86" s="20" t="s">
        <v>7358</v>
      </c>
      <c r="K86" s="24">
        <f t="shared" si="4"/>
        <v>12.36</v>
      </c>
      <c r="L86" s="29">
        <f t="shared" si="5"/>
        <v>61.8</v>
      </c>
      <c r="M86" s="20"/>
      <c r="N86" s="20"/>
    </row>
    <row r="87" spans="1:14">
      <c r="A87" s="20">
        <v>82</v>
      </c>
      <c r="B87" s="21" t="s">
        <v>7594</v>
      </c>
      <c r="C87" s="21" t="s">
        <v>18</v>
      </c>
      <c r="D87" s="21" t="s">
        <v>7595</v>
      </c>
      <c r="E87" s="22" t="s">
        <v>7596</v>
      </c>
      <c r="F87" s="22"/>
      <c r="G87" s="21">
        <v>4.12</v>
      </c>
      <c r="H87" s="24"/>
      <c r="I87" s="24">
        <f t="shared" si="3"/>
        <v>4.12</v>
      </c>
      <c r="J87" s="20" t="s">
        <v>7358</v>
      </c>
      <c r="K87" s="24">
        <f t="shared" si="4"/>
        <v>12.36</v>
      </c>
      <c r="L87" s="29">
        <f t="shared" si="5"/>
        <v>61.8</v>
      </c>
      <c r="M87" s="20"/>
      <c r="N87" s="20"/>
    </row>
    <row r="88" spans="1:14">
      <c r="A88" s="20">
        <v>83</v>
      </c>
      <c r="B88" s="21" t="s">
        <v>7597</v>
      </c>
      <c r="C88" s="21" t="s">
        <v>18</v>
      </c>
      <c r="D88" s="21" t="s">
        <v>7598</v>
      </c>
      <c r="E88" s="22" t="s">
        <v>7599</v>
      </c>
      <c r="F88" s="22"/>
      <c r="G88" s="21">
        <v>4.12</v>
      </c>
      <c r="H88" s="24"/>
      <c r="I88" s="24">
        <f t="shared" si="3"/>
        <v>4.12</v>
      </c>
      <c r="J88" s="20" t="s">
        <v>7358</v>
      </c>
      <c r="K88" s="24">
        <f t="shared" si="4"/>
        <v>12.36</v>
      </c>
      <c r="L88" s="29">
        <f t="shared" si="5"/>
        <v>61.8</v>
      </c>
      <c r="M88" s="20"/>
      <c r="N88" s="20"/>
    </row>
    <row r="89" spans="1:14">
      <c r="A89" s="20">
        <v>84</v>
      </c>
      <c r="B89" s="21" t="s">
        <v>7600</v>
      </c>
      <c r="C89" s="21" t="s">
        <v>18</v>
      </c>
      <c r="D89" s="21" t="s">
        <v>7601</v>
      </c>
      <c r="E89" s="22" t="s">
        <v>7602</v>
      </c>
      <c r="F89" s="22"/>
      <c r="G89" s="21">
        <v>2.66</v>
      </c>
      <c r="H89" s="24"/>
      <c r="I89" s="24">
        <f t="shared" si="3"/>
        <v>2.66</v>
      </c>
      <c r="J89" s="20" t="s">
        <v>7358</v>
      </c>
      <c r="K89" s="24">
        <f t="shared" si="4"/>
        <v>7.98</v>
      </c>
      <c r="L89" s="29">
        <f t="shared" si="5"/>
        <v>39.9</v>
      </c>
      <c r="M89" s="20"/>
      <c r="N89" s="20"/>
    </row>
    <row r="90" spans="1:14">
      <c r="A90" s="20">
        <v>85</v>
      </c>
      <c r="B90" s="21" t="s">
        <v>7603</v>
      </c>
      <c r="C90" s="21" t="s">
        <v>18</v>
      </c>
      <c r="D90" s="21" t="s">
        <v>7604</v>
      </c>
      <c r="E90" s="22" t="s">
        <v>7605</v>
      </c>
      <c r="F90" s="22"/>
      <c r="G90" s="21">
        <v>4.12</v>
      </c>
      <c r="H90" s="24"/>
      <c r="I90" s="24">
        <f t="shared" si="3"/>
        <v>4.12</v>
      </c>
      <c r="J90" s="20" t="s">
        <v>7358</v>
      </c>
      <c r="K90" s="24">
        <f t="shared" si="4"/>
        <v>12.36</v>
      </c>
      <c r="L90" s="29">
        <f t="shared" si="5"/>
        <v>61.8</v>
      </c>
      <c r="M90" s="20"/>
      <c r="N90" s="20"/>
    </row>
    <row r="91" spans="1:14">
      <c r="A91" s="20">
        <v>86</v>
      </c>
      <c r="B91" s="21" t="s">
        <v>7606</v>
      </c>
      <c r="C91" s="21" t="s">
        <v>18</v>
      </c>
      <c r="D91" s="21" t="s">
        <v>7607</v>
      </c>
      <c r="E91" s="22" t="s">
        <v>7608</v>
      </c>
      <c r="F91" s="22"/>
      <c r="G91" s="21">
        <v>4.12</v>
      </c>
      <c r="H91" s="24"/>
      <c r="I91" s="24">
        <f t="shared" si="3"/>
        <v>4.12</v>
      </c>
      <c r="J91" s="20" t="s">
        <v>7358</v>
      </c>
      <c r="K91" s="24">
        <f t="shared" si="4"/>
        <v>12.36</v>
      </c>
      <c r="L91" s="29">
        <f t="shared" si="5"/>
        <v>61.8</v>
      </c>
      <c r="M91" s="20"/>
      <c r="N91" s="20"/>
    </row>
    <row r="92" spans="1:14">
      <c r="A92" s="20">
        <v>87</v>
      </c>
      <c r="B92" s="21" t="s">
        <v>7609</v>
      </c>
      <c r="C92" s="21" t="s">
        <v>18</v>
      </c>
      <c r="D92" s="21" t="s">
        <v>7610</v>
      </c>
      <c r="E92" s="22" t="s">
        <v>7611</v>
      </c>
      <c r="F92" s="22"/>
      <c r="G92" s="21">
        <v>2.68</v>
      </c>
      <c r="H92" s="24"/>
      <c r="I92" s="24">
        <f t="shared" si="3"/>
        <v>2.68</v>
      </c>
      <c r="J92" s="20" t="s">
        <v>7358</v>
      </c>
      <c r="K92" s="24">
        <f t="shared" si="4"/>
        <v>8.04</v>
      </c>
      <c r="L92" s="29">
        <f t="shared" si="5"/>
        <v>40.2</v>
      </c>
      <c r="M92" s="20"/>
      <c r="N92" s="20"/>
    </row>
    <row r="93" spans="1:14">
      <c r="A93" s="20">
        <v>88</v>
      </c>
      <c r="B93" s="21" t="s">
        <v>7404</v>
      </c>
      <c r="C93" s="21" t="s">
        <v>18</v>
      </c>
      <c r="D93" s="21" t="s">
        <v>7612</v>
      </c>
      <c r="E93" s="22" t="s">
        <v>7613</v>
      </c>
      <c r="F93" s="22"/>
      <c r="G93" s="21">
        <v>1.42</v>
      </c>
      <c r="H93" s="24"/>
      <c r="I93" s="24">
        <f t="shared" si="3"/>
        <v>1.42</v>
      </c>
      <c r="J93" s="20" t="s">
        <v>7358</v>
      </c>
      <c r="K93" s="24">
        <f t="shared" si="4"/>
        <v>4.26</v>
      </c>
      <c r="L93" s="29">
        <f t="shared" si="5"/>
        <v>21.3</v>
      </c>
      <c r="M93" s="20"/>
      <c r="N93" s="20"/>
    </row>
    <row r="94" spans="1:14">
      <c r="A94" s="20">
        <v>89</v>
      </c>
      <c r="B94" s="21" t="s">
        <v>7614</v>
      </c>
      <c r="C94" s="21" t="s">
        <v>18</v>
      </c>
      <c r="D94" s="21" t="s">
        <v>7615</v>
      </c>
      <c r="E94" s="22" t="s">
        <v>7616</v>
      </c>
      <c r="F94" s="22"/>
      <c r="G94" s="21">
        <v>4.53</v>
      </c>
      <c r="H94" s="24"/>
      <c r="I94" s="24">
        <f t="shared" si="3"/>
        <v>4.53</v>
      </c>
      <c r="J94" s="20" t="s">
        <v>7358</v>
      </c>
      <c r="K94" s="24">
        <f t="shared" si="4"/>
        <v>13.59</v>
      </c>
      <c r="L94" s="29">
        <f t="shared" si="5"/>
        <v>67.95</v>
      </c>
      <c r="M94" s="20"/>
      <c r="N94" s="20"/>
    </row>
    <row r="95" spans="1:14">
      <c r="A95" s="20">
        <v>90</v>
      </c>
      <c r="B95" s="21" t="s">
        <v>7617</v>
      </c>
      <c r="C95" s="21" t="s">
        <v>18</v>
      </c>
      <c r="D95" s="21" t="s">
        <v>7618</v>
      </c>
      <c r="E95" s="22" t="s">
        <v>7619</v>
      </c>
      <c r="F95" s="22"/>
      <c r="G95" s="21">
        <v>4.91</v>
      </c>
      <c r="H95" s="24"/>
      <c r="I95" s="24">
        <f t="shared" si="3"/>
        <v>4.91</v>
      </c>
      <c r="J95" s="20" t="s">
        <v>7358</v>
      </c>
      <c r="K95" s="24">
        <f t="shared" si="4"/>
        <v>14.73</v>
      </c>
      <c r="L95" s="29">
        <f t="shared" si="5"/>
        <v>73.65</v>
      </c>
      <c r="M95" s="20"/>
      <c r="N95" s="20"/>
    </row>
    <row r="96" spans="1:14">
      <c r="A96" s="20">
        <v>91</v>
      </c>
      <c r="B96" s="21" t="s">
        <v>7620</v>
      </c>
      <c r="C96" s="21" t="s">
        <v>18</v>
      </c>
      <c r="D96" s="21" t="s">
        <v>7621</v>
      </c>
      <c r="E96" s="22" t="s">
        <v>7622</v>
      </c>
      <c r="F96" s="22"/>
      <c r="G96" s="21">
        <v>2.68</v>
      </c>
      <c r="H96" s="24"/>
      <c r="I96" s="24">
        <f t="shared" si="3"/>
        <v>2.68</v>
      </c>
      <c r="J96" s="20" t="s">
        <v>7358</v>
      </c>
      <c r="K96" s="24">
        <f t="shared" si="4"/>
        <v>8.04</v>
      </c>
      <c r="L96" s="29">
        <f t="shared" si="5"/>
        <v>40.2</v>
      </c>
      <c r="M96" s="20"/>
      <c r="N96" s="20"/>
    </row>
    <row r="97" spans="1:14">
      <c r="A97" s="20">
        <v>92</v>
      </c>
      <c r="B97" s="21" t="s">
        <v>7623</v>
      </c>
      <c r="C97" s="21" t="s">
        <v>18</v>
      </c>
      <c r="D97" s="21" t="s">
        <v>7624</v>
      </c>
      <c r="E97" s="22" t="s">
        <v>7625</v>
      </c>
      <c r="F97" s="22"/>
      <c r="G97" s="21">
        <v>3.07</v>
      </c>
      <c r="H97" s="24"/>
      <c r="I97" s="24">
        <f t="shared" si="3"/>
        <v>3.07</v>
      </c>
      <c r="J97" s="20" t="s">
        <v>7358</v>
      </c>
      <c r="K97" s="24">
        <f t="shared" si="4"/>
        <v>9.21</v>
      </c>
      <c r="L97" s="29">
        <f t="shared" si="5"/>
        <v>46.05</v>
      </c>
      <c r="M97" s="20"/>
      <c r="N97" s="20"/>
    </row>
    <row r="98" spans="1:14">
      <c r="A98" s="20">
        <v>93</v>
      </c>
      <c r="B98" s="21" t="s">
        <v>7626</v>
      </c>
      <c r="C98" s="21" t="s">
        <v>18</v>
      </c>
      <c r="D98" s="21" t="s">
        <v>7627</v>
      </c>
      <c r="E98" s="22" t="s">
        <v>7628</v>
      </c>
      <c r="F98" s="22"/>
      <c r="G98" s="21">
        <v>1.42</v>
      </c>
      <c r="H98" s="24"/>
      <c r="I98" s="24">
        <f t="shared" si="3"/>
        <v>1.42</v>
      </c>
      <c r="J98" s="20" t="s">
        <v>7358</v>
      </c>
      <c r="K98" s="24">
        <f t="shared" si="4"/>
        <v>4.26</v>
      </c>
      <c r="L98" s="29">
        <f t="shared" si="5"/>
        <v>21.3</v>
      </c>
      <c r="M98" s="20"/>
      <c r="N98" s="20"/>
    </row>
    <row r="99" spans="1:14">
      <c r="A99" s="20">
        <v>94</v>
      </c>
      <c r="B99" s="21" t="s">
        <v>7629</v>
      </c>
      <c r="C99" s="21" t="s">
        <v>18</v>
      </c>
      <c r="D99" s="21" t="s">
        <v>7630</v>
      </c>
      <c r="E99" s="22" t="s">
        <v>7631</v>
      </c>
      <c r="F99" s="22"/>
      <c r="G99" s="21">
        <v>2.68</v>
      </c>
      <c r="H99" s="24"/>
      <c r="I99" s="24">
        <f t="shared" si="3"/>
        <v>2.68</v>
      </c>
      <c r="J99" s="20" t="s">
        <v>7354</v>
      </c>
      <c r="K99" s="24">
        <f t="shared" si="4"/>
        <v>8.04</v>
      </c>
      <c r="L99" s="29">
        <f t="shared" si="5"/>
        <v>40.2</v>
      </c>
      <c r="M99" s="20"/>
      <c r="N99" s="20"/>
    </row>
    <row r="100" spans="1:14">
      <c r="A100" s="20">
        <v>95</v>
      </c>
      <c r="B100" s="21" t="s">
        <v>7632</v>
      </c>
      <c r="C100" s="21" t="s">
        <v>18</v>
      </c>
      <c r="D100" s="21" t="s">
        <v>7633</v>
      </c>
      <c r="E100" s="22" t="s">
        <v>7634</v>
      </c>
      <c r="F100" s="22"/>
      <c r="G100" s="21">
        <v>2.68</v>
      </c>
      <c r="H100" s="24"/>
      <c r="I100" s="24">
        <f t="shared" si="3"/>
        <v>2.68</v>
      </c>
      <c r="J100" s="20" t="s">
        <v>7354</v>
      </c>
      <c r="K100" s="24">
        <f t="shared" si="4"/>
        <v>8.04</v>
      </c>
      <c r="L100" s="29">
        <f t="shared" si="5"/>
        <v>40.2</v>
      </c>
      <c r="M100" s="20"/>
      <c r="N100" s="20"/>
    </row>
    <row r="101" spans="1:14">
      <c r="A101" s="20">
        <v>96</v>
      </c>
      <c r="B101" s="21" t="s">
        <v>7635</v>
      </c>
      <c r="C101" s="21" t="s">
        <v>18</v>
      </c>
      <c r="D101" s="21" t="s">
        <v>7636</v>
      </c>
      <c r="E101" s="22" t="s">
        <v>7637</v>
      </c>
      <c r="F101" s="22"/>
      <c r="G101" s="21">
        <v>1.35</v>
      </c>
      <c r="H101" s="24"/>
      <c r="I101" s="24">
        <f t="shared" si="3"/>
        <v>1.35</v>
      </c>
      <c r="J101" s="20" t="s">
        <v>7354</v>
      </c>
      <c r="K101" s="24">
        <f t="shared" si="4"/>
        <v>4.05</v>
      </c>
      <c r="L101" s="29">
        <f t="shared" si="5"/>
        <v>20.25</v>
      </c>
      <c r="M101" s="20"/>
      <c r="N101" s="20"/>
    </row>
    <row r="102" spans="1:14">
      <c r="A102" s="20">
        <v>97</v>
      </c>
      <c r="B102" s="21" t="s">
        <v>7638</v>
      </c>
      <c r="C102" s="21" t="s">
        <v>18</v>
      </c>
      <c r="D102" s="21" t="s">
        <v>7639</v>
      </c>
      <c r="E102" s="22" t="s">
        <v>7640</v>
      </c>
      <c r="F102" s="22"/>
      <c r="G102" s="21">
        <v>4.52</v>
      </c>
      <c r="H102" s="24"/>
      <c r="I102" s="24">
        <f t="shared" si="3"/>
        <v>4.52</v>
      </c>
      <c r="J102" s="20" t="s">
        <v>7354</v>
      </c>
      <c r="K102" s="24">
        <f t="shared" si="4"/>
        <v>13.56</v>
      </c>
      <c r="L102" s="29">
        <f t="shared" si="5"/>
        <v>67.8</v>
      </c>
      <c r="M102" s="20"/>
      <c r="N102" s="20"/>
    </row>
    <row r="103" spans="1:14">
      <c r="A103" s="20">
        <v>98</v>
      </c>
      <c r="B103" s="21" t="s">
        <v>7641</v>
      </c>
      <c r="C103" s="21" t="s">
        <v>18</v>
      </c>
      <c r="D103" s="21" t="s">
        <v>7642</v>
      </c>
      <c r="E103" s="22" t="s">
        <v>7643</v>
      </c>
      <c r="F103" s="22"/>
      <c r="G103" s="21">
        <v>4.4</v>
      </c>
      <c r="H103" s="24"/>
      <c r="I103" s="24">
        <f t="shared" si="3"/>
        <v>4.4</v>
      </c>
      <c r="J103" s="20" t="s">
        <v>7358</v>
      </c>
      <c r="K103" s="24">
        <f t="shared" si="4"/>
        <v>13.2</v>
      </c>
      <c r="L103" s="29">
        <f t="shared" si="5"/>
        <v>66</v>
      </c>
      <c r="M103" s="20"/>
      <c r="N103" s="20"/>
    </row>
    <row r="104" spans="1:14">
      <c r="A104" s="20">
        <v>99</v>
      </c>
      <c r="B104" s="21" t="s">
        <v>7644</v>
      </c>
      <c r="C104" s="21" t="s">
        <v>18</v>
      </c>
      <c r="D104" s="21" t="s">
        <v>7645</v>
      </c>
      <c r="E104" s="22" t="s">
        <v>7646</v>
      </c>
      <c r="F104" s="22"/>
      <c r="G104" s="21">
        <v>4.85</v>
      </c>
      <c r="H104" s="24"/>
      <c r="I104" s="24">
        <f t="shared" si="3"/>
        <v>4.85</v>
      </c>
      <c r="J104" s="20" t="s">
        <v>7358</v>
      </c>
      <c r="K104" s="24">
        <f t="shared" si="4"/>
        <v>14.55</v>
      </c>
      <c r="L104" s="29">
        <f t="shared" si="5"/>
        <v>72.75</v>
      </c>
      <c r="M104" s="20"/>
      <c r="N104" s="20"/>
    </row>
    <row r="105" spans="1:14">
      <c r="A105" s="20">
        <v>100</v>
      </c>
      <c r="B105" s="21" t="s">
        <v>7647</v>
      </c>
      <c r="C105" s="21" t="s">
        <v>18</v>
      </c>
      <c r="D105" s="21" t="s">
        <v>7648</v>
      </c>
      <c r="E105" s="22" t="s">
        <v>7649</v>
      </c>
      <c r="F105" s="22"/>
      <c r="G105" s="21">
        <v>4.87</v>
      </c>
      <c r="H105" s="24"/>
      <c r="I105" s="24">
        <f t="shared" si="3"/>
        <v>4.87</v>
      </c>
      <c r="J105" s="20" t="s">
        <v>7358</v>
      </c>
      <c r="K105" s="24">
        <f t="shared" si="4"/>
        <v>14.61</v>
      </c>
      <c r="L105" s="29">
        <f t="shared" si="5"/>
        <v>73.05</v>
      </c>
      <c r="M105" s="20"/>
      <c r="N105" s="20"/>
    </row>
    <row r="106" spans="1:14">
      <c r="A106" s="20">
        <v>101</v>
      </c>
      <c r="B106" s="21" t="s">
        <v>7650</v>
      </c>
      <c r="C106" s="21" t="s">
        <v>18</v>
      </c>
      <c r="D106" s="21" t="s">
        <v>7651</v>
      </c>
      <c r="E106" s="22" t="s">
        <v>7652</v>
      </c>
      <c r="F106" s="22"/>
      <c r="G106" s="21">
        <v>5.34</v>
      </c>
      <c r="H106" s="24"/>
      <c r="I106" s="24">
        <f t="shared" si="3"/>
        <v>5.34</v>
      </c>
      <c r="J106" s="20" t="s">
        <v>7358</v>
      </c>
      <c r="K106" s="24">
        <f t="shared" si="4"/>
        <v>16.02</v>
      </c>
      <c r="L106" s="29">
        <f t="shared" si="5"/>
        <v>80.1</v>
      </c>
      <c r="M106" s="20"/>
      <c r="N106" s="20"/>
    </row>
    <row r="107" spans="1:14">
      <c r="A107" s="20">
        <v>102</v>
      </c>
      <c r="B107" s="21" t="s">
        <v>7653</v>
      </c>
      <c r="C107" s="21" t="s">
        <v>18</v>
      </c>
      <c r="D107" s="21" t="s">
        <v>7654</v>
      </c>
      <c r="E107" s="22" t="s">
        <v>7655</v>
      </c>
      <c r="F107" s="22"/>
      <c r="G107" s="21">
        <v>2.08</v>
      </c>
      <c r="H107" s="24"/>
      <c r="I107" s="24">
        <f t="shared" si="3"/>
        <v>2.08</v>
      </c>
      <c r="J107" s="20" t="s">
        <v>7358</v>
      </c>
      <c r="K107" s="24">
        <f t="shared" si="4"/>
        <v>6.24</v>
      </c>
      <c r="L107" s="29">
        <f t="shared" si="5"/>
        <v>31.2</v>
      </c>
      <c r="M107" s="20"/>
      <c r="N107" s="20"/>
    </row>
    <row r="108" spans="1:14">
      <c r="A108" s="20">
        <v>103</v>
      </c>
      <c r="B108" s="21" t="s">
        <v>7656</v>
      </c>
      <c r="C108" s="21" t="s">
        <v>18</v>
      </c>
      <c r="D108" s="21" t="s">
        <v>7657</v>
      </c>
      <c r="E108" s="22" t="s">
        <v>7658</v>
      </c>
      <c r="F108" s="22"/>
      <c r="G108" s="21">
        <v>1.42</v>
      </c>
      <c r="H108" s="24"/>
      <c r="I108" s="24">
        <f t="shared" si="3"/>
        <v>1.42</v>
      </c>
      <c r="J108" s="20" t="s">
        <v>7358</v>
      </c>
      <c r="K108" s="24">
        <f t="shared" si="4"/>
        <v>4.26</v>
      </c>
      <c r="L108" s="29">
        <f t="shared" si="5"/>
        <v>21.3</v>
      </c>
      <c r="M108" s="20"/>
      <c r="N108" s="20"/>
    </row>
    <row r="109" spans="1:14">
      <c r="A109" s="20">
        <v>104</v>
      </c>
      <c r="B109" s="21" t="s">
        <v>7659</v>
      </c>
      <c r="C109" s="21" t="s">
        <v>18</v>
      </c>
      <c r="D109" s="21" t="s">
        <v>7660</v>
      </c>
      <c r="E109" s="22" t="s">
        <v>7661</v>
      </c>
      <c r="F109" s="22"/>
      <c r="G109" s="21">
        <v>4.52</v>
      </c>
      <c r="H109" s="24"/>
      <c r="I109" s="24">
        <f t="shared" ref="I109:I159" si="6">G109</f>
        <v>4.52</v>
      </c>
      <c r="J109" s="20" t="s">
        <v>7358</v>
      </c>
      <c r="K109" s="24">
        <f t="shared" si="4"/>
        <v>13.56</v>
      </c>
      <c r="L109" s="29">
        <f t="shared" si="5"/>
        <v>67.8</v>
      </c>
      <c r="M109" s="20"/>
      <c r="N109" s="20"/>
    </row>
    <row r="110" spans="1:14">
      <c r="A110" s="20">
        <v>105</v>
      </c>
      <c r="B110" s="21" t="s">
        <v>7662</v>
      </c>
      <c r="C110" s="21" t="s">
        <v>18</v>
      </c>
      <c r="D110" s="21" t="s">
        <v>7663</v>
      </c>
      <c r="E110" s="22" t="s">
        <v>7664</v>
      </c>
      <c r="F110" s="22"/>
      <c r="G110" s="21">
        <v>4.52</v>
      </c>
      <c r="H110" s="24"/>
      <c r="I110" s="24">
        <f t="shared" si="6"/>
        <v>4.52</v>
      </c>
      <c r="J110" s="20" t="s">
        <v>7358</v>
      </c>
      <c r="K110" s="24">
        <f t="shared" si="4"/>
        <v>13.56</v>
      </c>
      <c r="L110" s="29">
        <f t="shared" si="5"/>
        <v>67.8</v>
      </c>
      <c r="M110" s="20"/>
      <c r="N110" s="20"/>
    </row>
    <row r="111" spans="1:14">
      <c r="A111" s="20">
        <v>106</v>
      </c>
      <c r="B111" s="21" t="s">
        <v>7665</v>
      </c>
      <c r="C111" s="21" t="s">
        <v>18</v>
      </c>
      <c r="D111" s="21" t="s">
        <v>7666</v>
      </c>
      <c r="E111" s="22" t="s">
        <v>7667</v>
      </c>
      <c r="F111" s="22"/>
      <c r="G111" s="21">
        <v>4.52</v>
      </c>
      <c r="H111" s="24"/>
      <c r="I111" s="24">
        <f t="shared" si="6"/>
        <v>4.52</v>
      </c>
      <c r="J111" s="20" t="s">
        <v>7358</v>
      </c>
      <c r="K111" s="24">
        <f t="shared" si="4"/>
        <v>13.56</v>
      </c>
      <c r="L111" s="29">
        <f t="shared" si="5"/>
        <v>67.8</v>
      </c>
      <c r="M111" s="20"/>
      <c r="N111" s="20"/>
    </row>
    <row r="112" spans="1:14">
      <c r="A112" s="20">
        <v>107</v>
      </c>
      <c r="B112" s="21" t="s">
        <v>7668</v>
      </c>
      <c r="C112" s="21" t="s">
        <v>18</v>
      </c>
      <c r="D112" s="21" t="s">
        <v>7669</v>
      </c>
      <c r="E112" s="22" t="s">
        <v>7670</v>
      </c>
      <c r="F112" s="22"/>
      <c r="G112" s="21">
        <v>2.65</v>
      </c>
      <c r="H112" s="24"/>
      <c r="I112" s="24">
        <f t="shared" si="6"/>
        <v>2.65</v>
      </c>
      <c r="J112" s="20" t="s">
        <v>7358</v>
      </c>
      <c r="K112" s="24">
        <f t="shared" si="4"/>
        <v>7.95</v>
      </c>
      <c r="L112" s="29">
        <f t="shared" si="5"/>
        <v>39.75</v>
      </c>
      <c r="M112" s="20"/>
      <c r="N112" s="20"/>
    </row>
    <row r="113" spans="1:14">
      <c r="A113" s="20">
        <v>108</v>
      </c>
      <c r="B113" s="21" t="s">
        <v>7671</v>
      </c>
      <c r="C113" s="21" t="s">
        <v>18</v>
      </c>
      <c r="D113" s="21" t="s">
        <v>7672</v>
      </c>
      <c r="E113" s="22" t="s">
        <v>7673</v>
      </c>
      <c r="F113" s="22"/>
      <c r="G113" s="21">
        <v>3.07</v>
      </c>
      <c r="H113" s="24"/>
      <c r="I113" s="24">
        <f t="shared" si="6"/>
        <v>3.07</v>
      </c>
      <c r="J113" s="20" t="s">
        <v>7358</v>
      </c>
      <c r="K113" s="24">
        <f t="shared" si="4"/>
        <v>9.21</v>
      </c>
      <c r="L113" s="29">
        <f t="shared" si="5"/>
        <v>46.05</v>
      </c>
      <c r="M113" s="20"/>
      <c r="N113" s="20"/>
    </row>
    <row r="114" spans="1:14">
      <c r="A114" s="20">
        <v>109</v>
      </c>
      <c r="B114" s="21" t="s">
        <v>7674</v>
      </c>
      <c r="C114" s="21" t="s">
        <v>18</v>
      </c>
      <c r="D114" s="21" t="s">
        <v>7675</v>
      </c>
      <c r="E114" s="22" t="s">
        <v>7676</v>
      </c>
      <c r="F114" s="22"/>
      <c r="G114" s="21">
        <v>2.65</v>
      </c>
      <c r="H114" s="24"/>
      <c r="I114" s="24">
        <f t="shared" si="6"/>
        <v>2.65</v>
      </c>
      <c r="J114" s="20" t="s">
        <v>7358</v>
      </c>
      <c r="K114" s="24">
        <f t="shared" si="4"/>
        <v>7.95</v>
      </c>
      <c r="L114" s="29">
        <f t="shared" si="5"/>
        <v>39.75</v>
      </c>
      <c r="M114" s="20"/>
      <c r="N114" s="20"/>
    </row>
    <row r="115" spans="1:14">
      <c r="A115" s="20">
        <v>110</v>
      </c>
      <c r="B115" s="21" t="s">
        <v>7677</v>
      </c>
      <c r="C115" s="21" t="s">
        <v>18</v>
      </c>
      <c r="D115" s="21" t="s">
        <v>7678</v>
      </c>
      <c r="E115" s="22" t="s">
        <v>7679</v>
      </c>
      <c r="F115" s="22"/>
      <c r="G115" s="21">
        <v>3.58</v>
      </c>
      <c r="H115" s="24"/>
      <c r="I115" s="24">
        <f t="shared" si="6"/>
        <v>3.58</v>
      </c>
      <c r="J115" s="20" t="s">
        <v>7354</v>
      </c>
      <c r="K115" s="24">
        <f t="shared" si="4"/>
        <v>10.74</v>
      </c>
      <c r="L115" s="29">
        <f t="shared" si="5"/>
        <v>53.7</v>
      </c>
      <c r="M115" s="20"/>
      <c r="N115" s="20"/>
    </row>
    <row r="116" spans="1:14">
      <c r="A116" s="20">
        <v>111</v>
      </c>
      <c r="B116" s="21" t="s">
        <v>7680</v>
      </c>
      <c r="C116" s="21" t="s">
        <v>18</v>
      </c>
      <c r="D116" s="21" t="s">
        <v>7681</v>
      </c>
      <c r="E116" s="22" t="s">
        <v>7682</v>
      </c>
      <c r="F116" s="22"/>
      <c r="G116" s="21">
        <v>2.68</v>
      </c>
      <c r="H116" s="24"/>
      <c r="I116" s="24">
        <f t="shared" si="6"/>
        <v>2.68</v>
      </c>
      <c r="J116" s="20" t="s">
        <v>7354</v>
      </c>
      <c r="K116" s="24">
        <f t="shared" si="4"/>
        <v>8.04</v>
      </c>
      <c r="L116" s="29">
        <f t="shared" si="5"/>
        <v>40.2</v>
      </c>
      <c r="M116" s="20"/>
      <c r="N116" s="20"/>
    </row>
    <row r="117" spans="1:14">
      <c r="A117" s="20">
        <v>112</v>
      </c>
      <c r="B117" s="21" t="s">
        <v>7683</v>
      </c>
      <c r="C117" s="21" t="s">
        <v>18</v>
      </c>
      <c r="D117" s="21" t="s">
        <v>7684</v>
      </c>
      <c r="E117" s="22" t="s">
        <v>7685</v>
      </c>
      <c r="F117" s="22"/>
      <c r="G117" s="21">
        <v>3.58</v>
      </c>
      <c r="H117" s="24"/>
      <c r="I117" s="24">
        <f t="shared" si="6"/>
        <v>3.58</v>
      </c>
      <c r="J117" s="20" t="s">
        <v>7354</v>
      </c>
      <c r="K117" s="24">
        <f t="shared" si="4"/>
        <v>10.74</v>
      </c>
      <c r="L117" s="29">
        <f t="shared" si="5"/>
        <v>53.7</v>
      </c>
      <c r="M117" s="20"/>
      <c r="N117" s="20"/>
    </row>
    <row r="118" spans="1:14">
      <c r="A118" s="20">
        <v>113</v>
      </c>
      <c r="B118" s="21" t="s">
        <v>7686</v>
      </c>
      <c r="C118" s="21" t="s">
        <v>18</v>
      </c>
      <c r="D118" s="21" t="s">
        <v>7687</v>
      </c>
      <c r="E118" s="22" t="s">
        <v>7688</v>
      </c>
      <c r="F118" s="22"/>
      <c r="G118" s="21">
        <v>1.04</v>
      </c>
      <c r="H118" s="24"/>
      <c r="I118" s="24">
        <f t="shared" si="6"/>
        <v>1.04</v>
      </c>
      <c r="J118" s="20" t="s">
        <v>7354</v>
      </c>
      <c r="K118" s="24">
        <f t="shared" si="4"/>
        <v>3.12</v>
      </c>
      <c r="L118" s="29">
        <f t="shared" si="5"/>
        <v>15.6</v>
      </c>
      <c r="M118" s="20"/>
      <c r="N118" s="20"/>
    </row>
    <row r="119" spans="1:14">
      <c r="A119" s="20">
        <v>114</v>
      </c>
      <c r="B119" s="21" t="s">
        <v>7689</v>
      </c>
      <c r="C119" s="21" t="s">
        <v>18</v>
      </c>
      <c r="D119" s="21" t="s">
        <v>7690</v>
      </c>
      <c r="E119" s="22" t="s">
        <v>7691</v>
      </c>
      <c r="F119" s="22"/>
      <c r="G119" s="21">
        <v>3.58</v>
      </c>
      <c r="H119" s="24"/>
      <c r="I119" s="24">
        <f t="shared" si="6"/>
        <v>3.58</v>
      </c>
      <c r="J119" s="20" t="s">
        <v>7354</v>
      </c>
      <c r="K119" s="24">
        <f t="shared" si="4"/>
        <v>10.74</v>
      </c>
      <c r="L119" s="29">
        <f t="shared" si="5"/>
        <v>53.7</v>
      </c>
      <c r="M119" s="20"/>
      <c r="N119" s="20"/>
    </row>
    <row r="120" spans="1:14">
      <c r="A120" s="20">
        <v>115</v>
      </c>
      <c r="B120" s="21" t="s">
        <v>7692</v>
      </c>
      <c r="C120" s="21" t="s">
        <v>18</v>
      </c>
      <c r="D120" s="21" t="s">
        <v>7693</v>
      </c>
      <c r="E120" s="22" t="s">
        <v>7694</v>
      </c>
      <c r="F120" s="22"/>
      <c r="G120" s="21">
        <v>3.32</v>
      </c>
      <c r="H120" s="24"/>
      <c r="I120" s="24">
        <f t="shared" si="6"/>
        <v>3.32</v>
      </c>
      <c r="J120" s="20" t="s">
        <v>7354</v>
      </c>
      <c r="K120" s="24">
        <f t="shared" si="4"/>
        <v>9.96</v>
      </c>
      <c r="L120" s="29">
        <f t="shared" si="5"/>
        <v>49.8</v>
      </c>
      <c r="M120" s="20"/>
      <c r="N120" s="20"/>
    </row>
    <row r="121" spans="1:14">
      <c r="A121" s="20">
        <v>116</v>
      </c>
      <c r="B121" s="21" t="s">
        <v>7695</v>
      </c>
      <c r="C121" s="21" t="s">
        <v>18</v>
      </c>
      <c r="D121" s="21" t="s">
        <v>7696</v>
      </c>
      <c r="E121" s="22" t="s">
        <v>7697</v>
      </c>
      <c r="F121" s="22"/>
      <c r="G121" s="21">
        <v>3.58</v>
      </c>
      <c r="H121" s="24"/>
      <c r="I121" s="24">
        <f t="shared" si="6"/>
        <v>3.58</v>
      </c>
      <c r="J121" s="20" t="s">
        <v>7354</v>
      </c>
      <c r="K121" s="24">
        <f t="shared" si="4"/>
        <v>10.74</v>
      </c>
      <c r="L121" s="29">
        <f t="shared" si="5"/>
        <v>53.7</v>
      </c>
      <c r="M121" s="20"/>
      <c r="N121" s="20"/>
    </row>
    <row r="122" spans="1:14">
      <c r="A122" s="20">
        <v>117</v>
      </c>
      <c r="B122" s="21" t="s">
        <v>7698</v>
      </c>
      <c r="C122" s="21" t="s">
        <v>18</v>
      </c>
      <c r="D122" s="21" t="s">
        <v>7699</v>
      </c>
      <c r="E122" s="22" t="s">
        <v>7700</v>
      </c>
      <c r="F122" s="22"/>
      <c r="G122" s="21">
        <v>3.58</v>
      </c>
      <c r="H122" s="24"/>
      <c r="I122" s="24">
        <f t="shared" si="6"/>
        <v>3.58</v>
      </c>
      <c r="J122" s="20" t="s">
        <v>7354</v>
      </c>
      <c r="K122" s="24">
        <f t="shared" si="4"/>
        <v>10.74</v>
      </c>
      <c r="L122" s="29">
        <f t="shared" si="5"/>
        <v>53.7</v>
      </c>
      <c r="M122" s="20"/>
      <c r="N122" s="20"/>
    </row>
    <row r="123" spans="1:14">
      <c r="A123" s="20">
        <v>118</v>
      </c>
      <c r="B123" s="21" t="s">
        <v>7701</v>
      </c>
      <c r="C123" s="21" t="s">
        <v>18</v>
      </c>
      <c r="D123" s="21" t="s">
        <v>7702</v>
      </c>
      <c r="E123" s="22" t="s">
        <v>7703</v>
      </c>
      <c r="F123" s="22"/>
      <c r="G123" s="21">
        <v>1.32</v>
      </c>
      <c r="H123" s="24"/>
      <c r="I123" s="24">
        <f t="shared" si="6"/>
        <v>1.32</v>
      </c>
      <c r="J123" s="20" t="s">
        <v>7354</v>
      </c>
      <c r="K123" s="24">
        <f t="shared" si="4"/>
        <v>3.96</v>
      </c>
      <c r="L123" s="29">
        <f t="shared" si="5"/>
        <v>19.8</v>
      </c>
      <c r="M123" s="20"/>
      <c r="N123" s="20"/>
    </row>
    <row r="124" spans="1:14">
      <c r="A124" s="20">
        <v>119</v>
      </c>
      <c r="B124" s="21" t="s">
        <v>7704</v>
      </c>
      <c r="C124" s="21" t="s">
        <v>18</v>
      </c>
      <c r="D124" s="21" t="s">
        <v>7705</v>
      </c>
      <c r="E124" s="22" t="s">
        <v>7706</v>
      </c>
      <c r="F124" s="22"/>
      <c r="G124" s="21">
        <v>2.08</v>
      </c>
      <c r="H124" s="24"/>
      <c r="I124" s="24">
        <f t="shared" si="6"/>
        <v>2.08</v>
      </c>
      <c r="J124" s="20" t="s">
        <v>7354</v>
      </c>
      <c r="K124" s="24">
        <f t="shared" si="4"/>
        <v>6.24</v>
      </c>
      <c r="L124" s="29">
        <f t="shared" si="5"/>
        <v>31.2</v>
      </c>
      <c r="M124" s="20"/>
      <c r="N124" s="20"/>
    </row>
    <row r="125" spans="1:14">
      <c r="A125" s="20">
        <v>120</v>
      </c>
      <c r="B125" s="21" t="s">
        <v>7707</v>
      </c>
      <c r="C125" s="21" t="s">
        <v>18</v>
      </c>
      <c r="D125" s="21" t="s">
        <v>7708</v>
      </c>
      <c r="E125" s="22" t="s">
        <v>7709</v>
      </c>
      <c r="F125" s="22"/>
      <c r="G125" s="21">
        <v>3.12</v>
      </c>
      <c r="H125" s="24"/>
      <c r="I125" s="24">
        <f t="shared" si="6"/>
        <v>3.12</v>
      </c>
      <c r="J125" s="20" t="s">
        <v>7354</v>
      </c>
      <c r="K125" s="24">
        <f t="shared" si="4"/>
        <v>9.36</v>
      </c>
      <c r="L125" s="29">
        <f t="shared" si="5"/>
        <v>46.8</v>
      </c>
      <c r="M125" s="20"/>
      <c r="N125" s="20"/>
    </row>
    <row r="126" spans="1:14">
      <c r="A126" s="20">
        <v>121</v>
      </c>
      <c r="B126" s="21" t="s">
        <v>7710</v>
      </c>
      <c r="C126" s="21" t="s">
        <v>18</v>
      </c>
      <c r="D126" s="21" t="s">
        <v>7711</v>
      </c>
      <c r="E126" s="22" t="s">
        <v>7712</v>
      </c>
      <c r="F126" s="22"/>
      <c r="G126" s="21">
        <v>3.58</v>
      </c>
      <c r="H126" s="24"/>
      <c r="I126" s="24">
        <f t="shared" si="6"/>
        <v>3.58</v>
      </c>
      <c r="J126" s="20" t="s">
        <v>7354</v>
      </c>
      <c r="K126" s="24">
        <f t="shared" si="4"/>
        <v>10.74</v>
      </c>
      <c r="L126" s="29">
        <f t="shared" si="5"/>
        <v>53.7</v>
      </c>
      <c r="M126" s="20"/>
      <c r="N126" s="20"/>
    </row>
    <row r="127" spans="1:14">
      <c r="A127" s="20">
        <v>122</v>
      </c>
      <c r="B127" s="21" t="s">
        <v>7713</v>
      </c>
      <c r="C127" s="21" t="s">
        <v>18</v>
      </c>
      <c r="D127" s="21" t="s">
        <v>7714</v>
      </c>
      <c r="E127" s="22" t="s">
        <v>7715</v>
      </c>
      <c r="F127" s="22"/>
      <c r="G127" s="21">
        <v>3.27</v>
      </c>
      <c r="H127" s="24"/>
      <c r="I127" s="24">
        <f t="shared" si="6"/>
        <v>3.27</v>
      </c>
      <c r="J127" s="20" t="s">
        <v>7354</v>
      </c>
      <c r="K127" s="24">
        <f t="shared" si="4"/>
        <v>9.81</v>
      </c>
      <c r="L127" s="29">
        <f t="shared" si="5"/>
        <v>49.05</v>
      </c>
      <c r="M127" s="20"/>
      <c r="N127" s="20"/>
    </row>
    <row r="128" spans="1:14">
      <c r="A128" s="20">
        <v>123</v>
      </c>
      <c r="B128" s="21" t="s">
        <v>7716</v>
      </c>
      <c r="C128" s="21" t="s">
        <v>18</v>
      </c>
      <c r="D128" s="21" t="s">
        <v>7717</v>
      </c>
      <c r="E128" s="22" t="s">
        <v>7718</v>
      </c>
      <c r="F128" s="22"/>
      <c r="G128" s="21">
        <v>3.58</v>
      </c>
      <c r="H128" s="24"/>
      <c r="I128" s="24">
        <f t="shared" si="6"/>
        <v>3.58</v>
      </c>
      <c r="J128" s="20" t="s">
        <v>7354</v>
      </c>
      <c r="K128" s="24">
        <f t="shared" si="4"/>
        <v>10.74</v>
      </c>
      <c r="L128" s="29">
        <f t="shared" si="5"/>
        <v>53.7</v>
      </c>
      <c r="M128" s="20"/>
      <c r="N128" s="20"/>
    </row>
    <row r="129" spans="1:14">
      <c r="A129" s="20">
        <v>124</v>
      </c>
      <c r="B129" s="21" t="s">
        <v>7719</v>
      </c>
      <c r="C129" s="21" t="s">
        <v>18</v>
      </c>
      <c r="D129" s="21" t="s">
        <v>7720</v>
      </c>
      <c r="E129" s="22" t="s">
        <v>7721</v>
      </c>
      <c r="F129" s="22"/>
      <c r="G129" s="21">
        <v>3.58</v>
      </c>
      <c r="H129" s="24"/>
      <c r="I129" s="24">
        <f t="shared" si="6"/>
        <v>3.58</v>
      </c>
      <c r="J129" s="20" t="s">
        <v>7354</v>
      </c>
      <c r="K129" s="24">
        <f t="shared" si="4"/>
        <v>10.74</v>
      </c>
      <c r="L129" s="29">
        <f t="shared" si="5"/>
        <v>53.7</v>
      </c>
      <c r="M129" s="20"/>
      <c r="N129" s="20"/>
    </row>
    <row r="130" spans="1:14">
      <c r="A130" s="20">
        <v>125</v>
      </c>
      <c r="B130" s="21" t="s">
        <v>7722</v>
      </c>
      <c r="C130" s="21" t="s">
        <v>18</v>
      </c>
      <c r="D130" s="21" t="s">
        <v>7723</v>
      </c>
      <c r="E130" s="22" t="s">
        <v>7724</v>
      </c>
      <c r="F130" s="22"/>
      <c r="G130" s="21">
        <v>2.37</v>
      </c>
      <c r="H130" s="24"/>
      <c r="I130" s="24">
        <f t="shared" si="6"/>
        <v>2.37</v>
      </c>
      <c r="J130" s="20" t="s">
        <v>7354</v>
      </c>
      <c r="K130" s="24">
        <f t="shared" si="4"/>
        <v>7.11</v>
      </c>
      <c r="L130" s="29">
        <f t="shared" si="5"/>
        <v>35.55</v>
      </c>
      <c r="M130" s="20"/>
      <c r="N130" s="20"/>
    </row>
    <row r="131" spans="1:14">
      <c r="A131" s="20">
        <v>126</v>
      </c>
      <c r="B131" s="21" t="s">
        <v>7725</v>
      </c>
      <c r="C131" s="21" t="s">
        <v>18</v>
      </c>
      <c r="D131" s="21" t="s">
        <v>7726</v>
      </c>
      <c r="E131" s="22" t="s">
        <v>7727</v>
      </c>
      <c r="F131" s="22"/>
      <c r="G131" s="21">
        <v>3.58</v>
      </c>
      <c r="H131" s="24"/>
      <c r="I131" s="24">
        <f t="shared" si="6"/>
        <v>3.58</v>
      </c>
      <c r="J131" s="20" t="s">
        <v>7354</v>
      </c>
      <c r="K131" s="24">
        <f t="shared" si="4"/>
        <v>10.74</v>
      </c>
      <c r="L131" s="29">
        <f t="shared" si="5"/>
        <v>53.7</v>
      </c>
      <c r="M131" s="20"/>
      <c r="N131" s="20"/>
    </row>
    <row r="132" spans="1:14">
      <c r="A132" s="20">
        <v>127</v>
      </c>
      <c r="B132" s="21" t="s">
        <v>7728</v>
      </c>
      <c r="C132" s="21" t="s">
        <v>18</v>
      </c>
      <c r="D132" s="21" t="s">
        <v>7729</v>
      </c>
      <c r="E132" s="22" t="s">
        <v>7730</v>
      </c>
      <c r="F132" s="22"/>
      <c r="G132" s="21">
        <v>3.58</v>
      </c>
      <c r="H132" s="24"/>
      <c r="I132" s="24">
        <f t="shared" si="6"/>
        <v>3.58</v>
      </c>
      <c r="J132" s="20" t="s">
        <v>7354</v>
      </c>
      <c r="K132" s="24">
        <f t="shared" si="4"/>
        <v>10.74</v>
      </c>
      <c r="L132" s="29">
        <f t="shared" si="5"/>
        <v>53.7</v>
      </c>
      <c r="M132" s="20"/>
      <c r="N132" s="20"/>
    </row>
    <row r="133" spans="1:14">
      <c r="A133" s="20">
        <v>128</v>
      </c>
      <c r="B133" s="21" t="s">
        <v>7731</v>
      </c>
      <c r="C133" s="21" t="s">
        <v>18</v>
      </c>
      <c r="D133" s="21" t="s">
        <v>7732</v>
      </c>
      <c r="E133" s="22" t="s">
        <v>7733</v>
      </c>
      <c r="F133" s="22"/>
      <c r="G133" s="21">
        <v>2.93</v>
      </c>
      <c r="H133" s="24"/>
      <c r="I133" s="24">
        <f t="shared" si="6"/>
        <v>2.93</v>
      </c>
      <c r="J133" s="20" t="s">
        <v>7354</v>
      </c>
      <c r="K133" s="24">
        <f t="shared" si="4"/>
        <v>8.79</v>
      </c>
      <c r="L133" s="29">
        <f t="shared" si="5"/>
        <v>43.95</v>
      </c>
      <c r="M133" s="20"/>
      <c r="N133" s="20"/>
    </row>
    <row r="134" spans="1:14">
      <c r="A134" s="20">
        <v>129</v>
      </c>
      <c r="B134" s="21" t="s">
        <v>7734</v>
      </c>
      <c r="C134" s="21" t="s">
        <v>18</v>
      </c>
      <c r="D134" s="21" t="s">
        <v>7735</v>
      </c>
      <c r="E134" s="22" t="s">
        <v>7736</v>
      </c>
      <c r="F134" s="22"/>
      <c r="G134" s="21">
        <v>3.34</v>
      </c>
      <c r="H134" s="24"/>
      <c r="I134" s="24">
        <f t="shared" si="6"/>
        <v>3.34</v>
      </c>
      <c r="J134" s="20" t="s">
        <v>7354</v>
      </c>
      <c r="K134" s="24">
        <f t="shared" si="4"/>
        <v>10.02</v>
      </c>
      <c r="L134" s="29">
        <f t="shared" si="5"/>
        <v>50.1</v>
      </c>
      <c r="M134" s="20"/>
      <c r="N134" s="20"/>
    </row>
    <row r="135" spans="1:14">
      <c r="A135" s="20">
        <v>130</v>
      </c>
      <c r="B135" s="21" t="s">
        <v>7737</v>
      </c>
      <c r="C135" s="21" t="s">
        <v>18</v>
      </c>
      <c r="D135" s="21" t="s">
        <v>7738</v>
      </c>
      <c r="E135" s="22" t="s">
        <v>7739</v>
      </c>
      <c r="F135" s="22"/>
      <c r="G135" s="21">
        <v>2.37</v>
      </c>
      <c r="H135" s="24"/>
      <c r="I135" s="24">
        <f t="shared" si="6"/>
        <v>2.37</v>
      </c>
      <c r="J135" s="20" t="s">
        <v>7354</v>
      </c>
      <c r="K135" s="24">
        <f t="shared" ref="K135:K180" si="7">I135*3</f>
        <v>7.11</v>
      </c>
      <c r="L135" s="29">
        <f t="shared" ref="L135:L180" si="8">I135*15</f>
        <v>35.55</v>
      </c>
      <c r="M135" s="20"/>
      <c r="N135" s="20"/>
    </row>
    <row r="136" spans="1:14">
      <c r="A136" s="20">
        <v>131</v>
      </c>
      <c r="B136" s="21" t="s">
        <v>7740</v>
      </c>
      <c r="C136" s="21" t="s">
        <v>18</v>
      </c>
      <c r="D136" s="21" t="s">
        <v>7741</v>
      </c>
      <c r="E136" s="22" t="s">
        <v>7742</v>
      </c>
      <c r="F136" s="22"/>
      <c r="G136" s="21">
        <v>4.49</v>
      </c>
      <c r="H136" s="24"/>
      <c r="I136" s="24">
        <f t="shared" si="6"/>
        <v>4.49</v>
      </c>
      <c r="J136" s="20" t="s">
        <v>7354</v>
      </c>
      <c r="K136" s="24">
        <f t="shared" si="7"/>
        <v>13.47</v>
      </c>
      <c r="L136" s="29">
        <f t="shared" si="8"/>
        <v>67.35</v>
      </c>
      <c r="M136" s="20"/>
      <c r="N136" s="20"/>
    </row>
    <row r="137" spans="1:14">
      <c r="A137" s="20">
        <v>132</v>
      </c>
      <c r="B137" s="21" t="s">
        <v>7743</v>
      </c>
      <c r="C137" s="21" t="s">
        <v>18</v>
      </c>
      <c r="D137" s="21" t="s">
        <v>7744</v>
      </c>
      <c r="E137" s="22" t="s">
        <v>4422</v>
      </c>
      <c r="F137" s="22"/>
      <c r="G137" s="21">
        <v>1.8</v>
      </c>
      <c r="H137" s="24"/>
      <c r="I137" s="24">
        <f t="shared" si="6"/>
        <v>1.8</v>
      </c>
      <c r="J137" s="20" t="s">
        <v>7354</v>
      </c>
      <c r="K137" s="24">
        <f t="shared" si="7"/>
        <v>5.4</v>
      </c>
      <c r="L137" s="29">
        <f t="shared" si="8"/>
        <v>27</v>
      </c>
      <c r="M137" s="20"/>
      <c r="N137" s="20"/>
    </row>
    <row r="138" spans="1:14">
      <c r="A138" s="20">
        <v>133</v>
      </c>
      <c r="B138" s="21" t="s">
        <v>7745</v>
      </c>
      <c r="C138" s="21" t="s">
        <v>18</v>
      </c>
      <c r="D138" s="21" t="s">
        <v>7746</v>
      </c>
      <c r="E138" s="22" t="s">
        <v>7747</v>
      </c>
      <c r="F138" s="22"/>
      <c r="G138" s="21">
        <v>2.37</v>
      </c>
      <c r="H138" s="24"/>
      <c r="I138" s="24">
        <f t="shared" si="6"/>
        <v>2.37</v>
      </c>
      <c r="J138" s="20" t="s">
        <v>7354</v>
      </c>
      <c r="K138" s="24">
        <f t="shared" si="7"/>
        <v>7.11</v>
      </c>
      <c r="L138" s="29">
        <f t="shared" si="8"/>
        <v>35.55</v>
      </c>
      <c r="M138" s="20"/>
      <c r="N138" s="20"/>
    </row>
    <row r="139" spans="1:14">
      <c r="A139" s="20">
        <v>134</v>
      </c>
      <c r="B139" s="21" t="s">
        <v>7748</v>
      </c>
      <c r="C139" s="21" t="s">
        <v>18</v>
      </c>
      <c r="D139" s="21" t="s">
        <v>7749</v>
      </c>
      <c r="E139" s="22" t="s">
        <v>1062</v>
      </c>
      <c r="F139" s="22"/>
      <c r="G139" s="21">
        <v>1.8</v>
      </c>
      <c r="H139" s="24"/>
      <c r="I139" s="24">
        <f t="shared" si="6"/>
        <v>1.8</v>
      </c>
      <c r="J139" s="20" t="s">
        <v>7354</v>
      </c>
      <c r="K139" s="24">
        <f t="shared" si="7"/>
        <v>5.4</v>
      </c>
      <c r="L139" s="29">
        <f t="shared" si="8"/>
        <v>27</v>
      </c>
      <c r="M139" s="20"/>
      <c r="N139" s="20"/>
    </row>
    <row r="140" spans="1:14">
      <c r="A140" s="20">
        <v>135</v>
      </c>
      <c r="B140" s="21" t="s">
        <v>7750</v>
      </c>
      <c r="C140" s="21" t="s">
        <v>18</v>
      </c>
      <c r="D140" s="21" t="s">
        <v>7751</v>
      </c>
      <c r="E140" s="22" t="s">
        <v>7752</v>
      </c>
      <c r="F140" s="22"/>
      <c r="G140" s="21">
        <v>2.37</v>
      </c>
      <c r="H140" s="24"/>
      <c r="I140" s="24">
        <f t="shared" si="6"/>
        <v>2.37</v>
      </c>
      <c r="J140" s="20" t="s">
        <v>7354</v>
      </c>
      <c r="K140" s="24">
        <f t="shared" si="7"/>
        <v>7.11</v>
      </c>
      <c r="L140" s="29">
        <f t="shared" si="8"/>
        <v>35.55</v>
      </c>
      <c r="M140" s="20"/>
      <c r="N140" s="20"/>
    </row>
    <row r="141" spans="1:14">
      <c r="A141" s="20">
        <v>136</v>
      </c>
      <c r="B141" s="21" t="s">
        <v>7753</v>
      </c>
      <c r="C141" s="21" t="s">
        <v>18</v>
      </c>
      <c r="D141" s="21" t="s">
        <v>7754</v>
      </c>
      <c r="E141" s="22" t="s">
        <v>7755</v>
      </c>
      <c r="F141" s="22"/>
      <c r="G141" s="21">
        <v>1.8</v>
      </c>
      <c r="H141" s="24"/>
      <c r="I141" s="24">
        <f t="shared" si="6"/>
        <v>1.8</v>
      </c>
      <c r="J141" s="20" t="s">
        <v>7354</v>
      </c>
      <c r="K141" s="24">
        <f t="shared" si="7"/>
        <v>5.4</v>
      </c>
      <c r="L141" s="29">
        <f t="shared" si="8"/>
        <v>27</v>
      </c>
      <c r="M141" s="20"/>
      <c r="N141" s="20"/>
    </row>
    <row r="142" spans="1:14">
      <c r="A142" s="20">
        <v>137</v>
      </c>
      <c r="B142" s="21" t="s">
        <v>7756</v>
      </c>
      <c r="C142" s="21" t="s">
        <v>18</v>
      </c>
      <c r="D142" s="21" t="s">
        <v>7757</v>
      </c>
      <c r="E142" s="22" t="s">
        <v>7758</v>
      </c>
      <c r="F142" s="22"/>
      <c r="G142" s="21">
        <v>2.37</v>
      </c>
      <c r="H142" s="24"/>
      <c r="I142" s="24">
        <f t="shared" si="6"/>
        <v>2.37</v>
      </c>
      <c r="J142" s="20" t="s">
        <v>7354</v>
      </c>
      <c r="K142" s="24">
        <f t="shared" si="7"/>
        <v>7.11</v>
      </c>
      <c r="L142" s="29">
        <f t="shared" si="8"/>
        <v>35.55</v>
      </c>
      <c r="M142" s="20"/>
      <c r="N142" s="20"/>
    </row>
    <row r="143" spans="1:14">
      <c r="A143" s="20">
        <v>138</v>
      </c>
      <c r="B143" s="21" t="s">
        <v>7759</v>
      </c>
      <c r="C143" s="21" t="s">
        <v>18</v>
      </c>
      <c r="D143" s="21" t="s">
        <v>7760</v>
      </c>
      <c r="E143" s="22" t="s">
        <v>7761</v>
      </c>
      <c r="F143" s="22"/>
      <c r="G143" s="21">
        <v>1.99</v>
      </c>
      <c r="H143" s="24"/>
      <c r="I143" s="24">
        <f t="shared" si="6"/>
        <v>1.99</v>
      </c>
      <c r="J143" s="20" t="s">
        <v>7354</v>
      </c>
      <c r="K143" s="24">
        <f t="shared" si="7"/>
        <v>5.97</v>
      </c>
      <c r="L143" s="29">
        <f t="shared" si="8"/>
        <v>29.85</v>
      </c>
      <c r="M143" s="20"/>
      <c r="N143" s="20"/>
    </row>
    <row r="144" spans="1:14">
      <c r="A144" s="20">
        <v>139</v>
      </c>
      <c r="B144" s="21" t="s">
        <v>7762</v>
      </c>
      <c r="C144" s="21" t="s">
        <v>18</v>
      </c>
      <c r="D144" s="21" t="s">
        <v>7763</v>
      </c>
      <c r="E144" s="22" t="s">
        <v>7764</v>
      </c>
      <c r="F144" s="22"/>
      <c r="G144" s="21">
        <v>2.37</v>
      </c>
      <c r="H144" s="24"/>
      <c r="I144" s="24">
        <f t="shared" si="6"/>
        <v>2.37</v>
      </c>
      <c r="J144" s="20" t="s">
        <v>7354</v>
      </c>
      <c r="K144" s="24">
        <f t="shared" si="7"/>
        <v>7.11</v>
      </c>
      <c r="L144" s="29">
        <f t="shared" si="8"/>
        <v>35.55</v>
      </c>
      <c r="M144" s="20"/>
      <c r="N144" s="20"/>
    </row>
    <row r="145" spans="1:14">
      <c r="A145" s="20">
        <v>140</v>
      </c>
      <c r="B145" s="21" t="s">
        <v>7765</v>
      </c>
      <c r="C145" s="21" t="s">
        <v>18</v>
      </c>
      <c r="D145" s="21" t="s">
        <v>7766</v>
      </c>
      <c r="E145" s="22" t="s">
        <v>7767</v>
      </c>
      <c r="F145" s="22"/>
      <c r="G145" s="21">
        <v>3.84</v>
      </c>
      <c r="H145" s="24"/>
      <c r="I145" s="24">
        <f t="shared" si="6"/>
        <v>3.84</v>
      </c>
      <c r="J145" s="20" t="s">
        <v>7354</v>
      </c>
      <c r="K145" s="24">
        <f t="shared" si="7"/>
        <v>11.52</v>
      </c>
      <c r="L145" s="29">
        <f t="shared" si="8"/>
        <v>57.6</v>
      </c>
      <c r="M145" s="20"/>
      <c r="N145" s="20"/>
    </row>
    <row r="146" spans="1:14">
      <c r="A146" s="20">
        <v>141</v>
      </c>
      <c r="B146" s="21" t="s">
        <v>7768</v>
      </c>
      <c r="C146" s="21" t="s">
        <v>18</v>
      </c>
      <c r="D146" s="21" t="s">
        <v>7769</v>
      </c>
      <c r="E146" s="22" t="s">
        <v>7770</v>
      </c>
      <c r="F146" s="22"/>
      <c r="G146" s="21">
        <v>3.84</v>
      </c>
      <c r="H146" s="24"/>
      <c r="I146" s="24">
        <f t="shared" si="6"/>
        <v>3.84</v>
      </c>
      <c r="J146" s="20" t="s">
        <v>7358</v>
      </c>
      <c r="K146" s="24">
        <f t="shared" si="7"/>
        <v>11.52</v>
      </c>
      <c r="L146" s="29">
        <f t="shared" si="8"/>
        <v>57.6</v>
      </c>
      <c r="M146" s="20"/>
      <c r="N146" s="20"/>
    </row>
    <row r="147" spans="1:14">
      <c r="A147" s="20">
        <v>142</v>
      </c>
      <c r="B147" s="21" t="s">
        <v>7771</v>
      </c>
      <c r="C147" s="21" t="s">
        <v>18</v>
      </c>
      <c r="D147" s="21" t="s">
        <v>7772</v>
      </c>
      <c r="E147" s="22" t="s">
        <v>7773</v>
      </c>
      <c r="F147" s="22"/>
      <c r="G147" s="21">
        <v>1.23</v>
      </c>
      <c r="H147" s="24"/>
      <c r="I147" s="24">
        <f t="shared" si="6"/>
        <v>1.23</v>
      </c>
      <c r="J147" s="20" t="s">
        <v>7358</v>
      </c>
      <c r="K147" s="24">
        <f t="shared" si="7"/>
        <v>3.69</v>
      </c>
      <c r="L147" s="29">
        <f t="shared" si="8"/>
        <v>18.45</v>
      </c>
      <c r="M147" s="20"/>
      <c r="N147" s="20"/>
    </row>
    <row r="148" spans="1:14">
      <c r="A148" s="20">
        <v>143</v>
      </c>
      <c r="B148" s="21" t="s">
        <v>7774</v>
      </c>
      <c r="C148" s="21" t="s">
        <v>18</v>
      </c>
      <c r="D148" s="21" t="s">
        <v>7775</v>
      </c>
      <c r="E148" s="22" t="s">
        <v>7776</v>
      </c>
      <c r="F148" s="22"/>
      <c r="G148" s="21">
        <v>3.84</v>
      </c>
      <c r="H148" s="24"/>
      <c r="I148" s="24">
        <f t="shared" si="6"/>
        <v>3.84</v>
      </c>
      <c r="J148" s="20" t="s">
        <v>7358</v>
      </c>
      <c r="K148" s="24">
        <f t="shared" si="7"/>
        <v>11.52</v>
      </c>
      <c r="L148" s="29">
        <f t="shared" si="8"/>
        <v>57.6</v>
      </c>
      <c r="M148" s="20"/>
      <c r="N148" s="20"/>
    </row>
    <row r="149" spans="1:14">
      <c r="A149" s="20">
        <v>144</v>
      </c>
      <c r="B149" s="21" t="s">
        <v>7777</v>
      </c>
      <c r="C149" s="21" t="s">
        <v>18</v>
      </c>
      <c r="D149" s="21" t="s">
        <v>7778</v>
      </c>
      <c r="E149" s="22" t="s">
        <v>7779</v>
      </c>
      <c r="F149" s="22"/>
      <c r="G149" s="21">
        <v>2.93</v>
      </c>
      <c r="H149" s="24"/>
      <c r="I149" s="24">
        <f t="shared" si="6"/>
        <v>2.93</v>
      </c>
      <c r="J149" s="20" t="s">
        <v>7354</v>
      </c>
      <c r="K149" s="24">
        <f t="shared" si="7"/>
        <v>8.79</v>
      </c>
      <c r="L149" s="29">
        <f t="shared" si="8"/>
        <v>43.95</v>
      </c>
      <c r="M149" s="20"/>
      <c r="N149" s="20"/>
    </row>
    <row r="150" spans="1:14">
      <c r="A150" s="20">
        <v>145</v>
      </c>
      <c r="B150" s="21" t="s">
        <v>7780</v>
      </c>
      <c r="C150" s="21" t="s">
        <v>18</v>
      </c>
      <c r="D150" s="21" t="s">
        <v>7781</v>
      </c>
      <c r="E150" s="22" t="s">
        <v>7782</v>
      </c>
      <c r="F150" s="22"/>
      <c r="G150" s="21">
        <v>2.55</v>
      </c>
      <c r="H150" s="24"/>
      <c r="I150" s="24">
        <f t="shared" si="6"/>
        <v>2.55</v>
      </c>
      <c r="J150" s="20" t="s">
        <v>7354</v>
      </c>
      <c r="K150" s="24">
        <f t="shared" si="7"/>
        <v>7.65</v>
      </c>
      <c r="L150" s="29">
        <f t="shared" si="8"/>
        <v>38.25</v>
      </c>
      <c r="M150" s="20"/>
      <c r="N150" s="20"/>
    </row>
    <row r="151" spans="1:14">
      <c r="A151" s="20">
        <v>146</v>
      </c>
      <c r="B151" s="21" t="s">
        <v>7783</v>
      </c>
      <c r="C151" s="21" t="s">
        <v>18</v>
      </c>
      <c r="D151" s="21" t="s">
        <v>7784</v>
      </c>
      <c r="E151" s="22" t="s">
        <v>1826</v>
      </c>
      <c r="F151" s="22"/>
      <c r="G151" s="21">
        <v>2.02</v>
      </c>
      <c r="H151" s="24"/>
      <c r="I151" s="24">
        <f t="shared" si="6"/>
        <v>2.02</v>
      </c>
      <c r="J151" s="20" t="s">
        <v>7354</v>
      </c>
      <c r="K151" s="24">
        <f t="shared" si="7"/>
        <v>6.06</v>
      </c>
      <c r="L151" s="29">
        <f t="shared" si="8"/>
        <v>30.3</v>
      </c>
      <c r="M151" s="20"/>
      <c r="N151" s="20"/>
    </row>
    <row r="152" spans="1:14">
      <c r="A152" s="20">
        <v>147</v>
      </c>
      <c r="B152" s="21" t="s">
        <v>7785</v>
      </c>
      <c r="C152" s="21" t="s">
        <v>18</v>
      </c>
      <c r="D152" s="21" t="s">
        <v>7786</v>
      </c>
      <c r="E152" s="22" t="s">
        <v>7787</v>
      </c>
      <c r="F152" s="22"/>
      <c r="G152" s="21">
        <v>4.12</v>
      </c>
      <c r="H152" s="24"/>
      <c r="I152" s="24">
        <f t="shared" si="6"/>
        <v>4.12</v>
      </c>
      <c r="J152" s="20" t="s">
        <v>7354</v>
      </c>
      <c r="K152" s="24">
        <f t="shared" si="7"/>
        <v>12.36</v>
      </c>
      <c r="L152" s="29">
        <f t="shared" si="8"/>
        <v>61.8</v>
      </c>
      <c r="M152" s="20"/>
      <c r="N152" s="20"/>
    </row>
    <row r="153" spans="1:14">
      <c r="A153" s="20">
        <v>148</v>
      </c>
      <c r="B153" s="21" t="s">
        <v>2971</v>
      </c>
      <c r="C153" s="21" t="s">
        <v>18</v>
      </c>
      <c r="D153" s="21" t="s">
        <v>7788</v>
      </c>
      <c r="E153" s="22" t="s">
        <v>7789</v>
      </c>
      <c r="F153" s="22"/>
      <c r="G153" s="21">
        <v>2.93</v>
      </c>
      <c r="H153" s="24"/>
      <c r="I153" s="24">
        <f t="shared" si="6"/>
        <v>2.93</v>
      </c>
      <c r="J153" s="20" t="s">
        <v>7354</v>
      </c>
      <c r="K153" s="24">
        <f t="shared" si="7"/>
        <v>8.79</v>
      </c>
      <c r="L153" s="29">
        <f t="shared" si="8"/>
        <v>43.95</v>
      </c>
      <c r="M153" s="20"/>
      <c r="N153" s="20"/>
    </row>
    <row r="154" spans="1:14">
      <c r="A154" s="20">
        <v>149</v>
      </c>
      <c r="B154" s="21" t="s">
        <v>7790</v>
      </c>
      <c r="C154" s="21" t="s">
        <v>18</v>
      </c>
      <c r="D154" s="21" t="s">
        <v>7791</v>
      </c>
      <c r="E154" s="22" t="s">
        <v>7792</v>
      </c>
      <c r="F154" s="22"/>
      <c r="G154" s="21">
        <v>4.12</v>
      </c>
      <c r="H154" s="24"/>
      <c r="I154" s="24">
        <f t="shared" si="6"/>
        <v>4.12</v>
      </c>
      <c r="J154" s="20" t="s">
        <v>7354</v>
      </c>
      <c r="K154" s="24">
        <f t="shared" si="7"/>
        <v>12.36</v>
      </c>
      <c r="L154" s="29">
        <f t="shared" si="8"/>
        <v>61.8</v>
      </c>
      <c r="M154" s="20"/>
      <c r="N154" s="20"/>
    </row>
    <row r="155" spans="1:14">
      <c r="A155" s="20">
        <v>150</v>
      </c>
      <c r="B155" s="21" t="s">
        <v>7793</v>
      </c>
      <c r="C155" s="21" t="s">
        <v>18</v>
      </c>
      <c r="D155" s="21" t="s">
        <v>7794</v>
      </c>
      <c r="E155" s="22" t="s">
        <v>7795</v>
      </c>
      <c r="F155" s="22"/>
      <c r="G155" s="21">
        <v>2.93</v>
      </c>
      <c r="H155" s="24"/>
      <c r="I155" s="24">
        <f t="shared" si="6"/>
        <v>2.93</v>
      </c>
      <c r="J155" s="20" t="s">
        <v>7354</v>
      </c>
      <c r="K155" s="24">
        <f t="shared" si="7"/>
        <v>8.79</v>
      </c>
      <c r="L155" s="29">
        <f t="shared" si="8"/>
        <v>43.95</v>
      </c>
      <c r="M155" s="20"/>
      <c r="N155" s="20"/>
    </row>
    <row r="156" spans="1:14">
      <c r="A156" s="20">
        <v>151</v>
      </c>
      <c r="B156" s="21" t="s">
        <v>7796</v>
      </c>
      <c r="C156" s="21" t="s">
        <v>18</v>
      </c>
      <c r="D156" s="21" t="s">
        <v>7797</v>
      </c>
      <c r="E156" s="22" t="s">
        <v>7798</v>
      </c>
      <c r="F156" s="22"/>
      <c r="G156" s="21">
        <v>5.19</v>
      </c>
      <c r="H156" s="24"/>
      <c r="I156" s="24">
        <f t="shared" si="6"/>
        <v>5.19</v>
      </c>
      <c r="J156" s="20" t="s">
        <v>7354</v>
      </c>
      <c r="K156" s="24">
        <f t="shared" si="7"/>
        <v>15.57</v>
      </c>
      <c r="L156" s="29">
        <f t="shared" si="8"/>
        <v>77.85</v>
      </c>
      <c r="M156" s="20"/>
      <c r="N156" s="20"/>
    </row>
    <row r="157" spans="1:14">
      <c r="A157" s="20">
        <v>152</v>
      </c>
      <c r="B157" s="21" t="s">
        <v>3571</v>
      </c>
      <c r="C157" s="21" t="s">
        <v>18</v>
      </c>
      <c r="D157" s="21" t="s">
        <v>7799</v>
      </c>
      <c r="E157" s="22" t="s">
        <v>7800</v>
      </c>
      <c r="F157" s="22"/>
      <c r="G157" s="21">
        <v>2.93</v>
      </c>
      <c r="H157" s="24"/>
      <c r="I157" s="24">
        <f t="shared" si="6"/>
        <v>2.93</v>
      </c>
      <c r="J157" s="20" t="s">
        <v>7354</v>
      </c>
      <c r="K157" s="24">
        <f t="shared" si="7"/>
        <v>8.79</v>
      </c>
      <c r="L157" s="29">
        <f t="shared" si="8"/>
        <v>43.95</v>
      </c>
      <c r="M157" s="20"/>
      <c r="N157" s="20"/>
    </row>
    <row r="158" spans="1:14">
      <c r="A158" s="20">
        <v>153</v>
      </c>
      <c r="B158" s="21" t="s">
        <v>7801</v>
      </c>
      <c r="C158" s="21" t="s">
        <v>18</v>
      </c>
      <c r="D158" s="21" t="s">
        <v>7802</v>
      </c>
      <c r="E158" s="22" t="s">
        <v>7803</v>
      </c>
      <c r="F158" s="22"/>
      <c r="G158" s="21">
        <v>3.24</v>
      </c>
      <c r="H158" s="24"/>
      <c r="I158" s="24">
        <f t="shared" si="6"/>
        <v>3.24</v>
      </c>
      <c r="J158" s="20" t="s">
        <v>7354</v>
      </c>
      <c r="K158" s="24">
        <f t="shared" si="7"/>
        <v>9.72</v>
      </c>
      <c r="L158" s="29">
        <f t="shared" si="8"/>
        <v>48.6</v>
      </c>
      <c r="M158" s="20"/>
      <c r="N158" s="20"/>
    </row>
    <row r="159" spans="1:14">
      <c r="A159" s="20">
        <v>154</v>
      </c>
      <c r="B159" s="21" t="s">
        <v>7804</v>
      </c>
      <c r="C159" s="21" t="s">
        <v>18</v>
      </c>
      <c r="D159" s="21" t="s">
        <v>7805</v>
      </c>
      <c r="E159" s="22" t="s">
        <v>7806</v>
      </c>
      <c r="F159" s="22"/>
      <c r="G159" s="21">
        <v>3.58</v>
      </c>
      <c r="H159" s="24"/>
      <c r="I159" s="24">
        <f t="shared" si="6"/>
        <v>3.58</v>
      </c>
      <c r="J159" s="20" t="s">
        <v>7354</v>
      </c>
      <c r="K159" s="24">
        <f t="shared" si="7"/>
        <v>10.74</v>
      </c>
      <c r="L159" s="29">
        <f t="shared" si="8"/>
        <v>53.7</v>
      </c>
      <c r="M159" s="20"/>
      <c r="N159" s="20"/>
    </row>
    <row r="160" spans="1:14">
      <c r="A160" s="20">
        <v>155</v>
      </c>
      <c r="B160" s="21" t="s">
        <v>7807</v>
      </c>
      <c r="C160" s="21" t="s">
        <v>18</v>
      </c>
      <c r="D160" s="21" t="s">
        <v>7808</v>
      </c>
      <c r="E160" s="22" t="s">
        <v>7809</v>
      </c>
      <c r="F160" s="22"/>
      <c r="G160" s="21">
        <v>2.93</v>
      </c>
      <c r="H160" s="24"/>
      <c r="I160" s="24">
        <f t="shared" ref="I160:I181" si="9">G160</f>
        <v>2.93</v>
      </c>
      <c r="J160" s="20" t="s">
        <v>7354</v>
      </c>
      <c r="K160" s="24">
        <f t="shared" si="7"/>
        <v>8.79</v>
      </c>
      <c r="L160" s="29">
        <f t="shared" si="8"/>
        <v>43.95</v>
      </c>
      <c r="M160" s="20"/>
      <c r="N160" s="20"/>
    </row>
    <row r="161" spans="1:14">
      <c r="A161" s="20">
        <v>156</v>
      </c>
      <c r="B161" s="21" t="s">
        <v>7810</v>
      </c>
      <c r="C161" s="21" t="s">
        <v>18</v>
      </c>
      <c r="D161" s="21" t="s">
        <v>7811</v>
      </c>
      <c r="E161" s="22" t="s">
        <v>7812</v>
      </c>
      <c r="F161" s="22"/>
      <c r="G161" s="21">
        <v>3.24</v>
      </c>
      <c r="H161" s="24"/>
      <c r="I161" s="24">
        <f t="shared" si="9"/>
        <v>3.24</v>
      </c>
      <c r="J161" s="20" t="s">
        <v>7354</v>
      </c>
      <c r="K161" s="24">
        <f t="shared" si="7"/>
        <v>9.72</v>
      </c>
      <c r="L161" s="29">
        <f t="shared" si="8"/>
        <v>48.6</v>
      </c>
      <c r="M161" s="20"/>
      <c r="N161" s="20"/>
    </row>
    <row r="162" spans="1:14">
      <c r="A162" s="20">
        <v>157</v>
      </c>
      <c r="B162" s="21" t="s">
        <v>7813</v>
      </c>
      <c r="C162" s="21" t="s">
        <v>18</v>
      </c>
      <c r="D162" s="21" t="s">
        <v>7814</v>
      </c>
      <c r="E162" s="22" t="s">
        <v>7815</v>
      </c>
      <c r="F162" s="22"/>
      <c r="G162" s="21">
        <v>2.37</v>
      </c>
      <c r="H162" s="24"/>
      <c r="I162" s="24">
        <f t="shared" si="9"/>
        <v>2.37</v>
      </c>
      <c r="J162" s="20" t="s">
        <v>7354</v>
      </c>
      <c r="K162" s="24">
        <f t="shared" si="7"/>
        <v>7.11</v>
      </c>
      <c r="L162" s="29">
        <f t="shared" si="8"/>
        <v>35.55</v>
      </c>
      <c r="M162" s="20"/>
      <c r="N162" s="20"/>
    </row>
    <row r="163" spans="1:14">
      <c r="A163" s="20">
        <v>158</v>
      </c>
      <c r="B163" s="21" t="s">
        <v>7816</v>
      </c>
      <c r="C163" s="21" t="s">
        <v>18</v>
      </c>
      <c r="D163" s="21" t="s">
        <v>7817</v>
      </c>
      <c r="E163" s="22" t="s">
        <v>7818</v>
      </c>
      <c r="F163" s="22"/>
      <c r="G163" s="21">
        <v>4.15</v>
      </c>
      <c r="H163" s="24"/>
      <c r="I163" s="24">
        <f t="shared" si="9"/>
        <v>4.15</v>
      </c>
      <c r="J163" s="20" t="s">
        <v>7354</v>
      </c>
      <c r="K163" s="24">
        <f t="shared" si="7"/>
        <v>12.45</v>
      </c>
      <c r="L163" s="29">
        <f t="shared" si="8"/>
        <v>62.25</v>
      </c>
      <c r="M163" s="20"/>
      <c r="N163" s="20"/>
    </row>
    <row r="164" spans="1:14">
      <c r="A164" s="20">
        <v>159</v>
      </c>
      <c r="B164" s="21" t="s">
        <v>7819</v>
      </c>
      <c r="C164" s="21" t="s">
        <v>18</v>
      </c>
      <c r="D164" s="21" t="s">
        <v>7820</v>
      </c>
      <c r="E164" s="22" t="s">
        <v>7821</v>
      </c>
      <c r="F164" s="22"/>
      <c r="G164" s="21">
        <v>4.15</v>
      </c>
      <c r="H164" s="24"/>
      <c r="I164" s="24">
        <f t="shared" si="9"/>
        <v>4.15</v>
      </c>
      <c r="J164" s="20" t="s">
        <v>7354</v>
      </c>
      <c r="K164" s="24">
        <f t="shared" si="7"/>
        <v>12.45</v>
      </c>
      <c r="L164" s="29">
        <f t="shared" si="8"/>
        <v>62.25</v>
      </c>
      <c r="M164" s="20"/>
      <c r="N164" s="20"/>
    </row>
    <row r="165" spans="1:14">
      <c r="A165" s="20">
        <v>160</v>
      </c>
      <c r="B165" s="21" t="s">
        <v>7822</v>
      </c>
      <c r="C165" s="21" t="s">
        <v>18</v>
      </c>
      <c r="D165" s="21" t="s">
        <v>7823</v>
      </c>
      <c r="E165" s="22" t="s">
        <v>7824</v>
      </c>
      <c r="F165" s="22"/>
      <c r="G165" s="21">
        <v>2.93</v>
      </c>
      <c r="H165" s="24"/>
      <c r="I165" s="24">
        <f t="shared" si="9"/>
        <v>2.93</v>
      </c>
      <c r="J165" s="20" t="s">
        <v>7354</v>
      </c>
      <c r="K165" s="24">
        <f t="shared" si="7"/>
        <v>8.79</v>
      </c>
      <c r="L165" s="29">
        <f t="shared" si="8"/>
        <v>43.95</v>
      </c>
      <c r="M165" s="20"/>
      <c r="N165" s="20"/>
    </row>
    <row r="166" spans="1:14">
      <c r="A166" s="20">
        <v>161</v>
      </c>
      <c r="B166" s="21" t="s">
        <v>7825</v>
      </c>
      <c r="C166" s="21" t="s">
        <v>18</v>
      </c>
      <c r="D166" s="21" t="s">
        <v>7826</v>
      </c>
      <c r="E166" s="22" t="s">
        <v>7827</v>
      </c>
      <c r="F166" s="22"/>
      <c r="G166" s="21">
        <v>1.8</v>
      </c>
      <c r="H166" s="24"/>
      <c r="I166" s="24">
        <f t="shared" si="9"/>
        <v>1.8</v>
      </c>
      <c r="J166" s="20" t="s">
        <v>7354</v>
      </c>
      <c r="K166" s="24">
        <f t="shared" si="7"/>
        <v>5.4</v>
      </c>
      <c r="L166" s="29">
        <f t="shared" si="8"/>
        <v>27</v>
      </c>
      <c r="M166" s="20"/>
      <c r="N166" s="20"/>
    </row>
    <row r="167" spans="1:14">
      <c r="A167" s="20">
        <v>162</v>
      </c>
      <c r="B167" s="21" t="s">
        <v>7828</v>
      </c>
      <c r="C167" s="21" t="s">
        <v>18</v>
      </c>
      <c r="D167" s="21" t="s">
        <v>7829</v>
      </c>
      <c r="E167" s="22" t="s">
        <v>7830</v>
      </c>
      <c r="F167" s="22"/>
      <c r="G167" s="21">
        <v>2.37</v>
      </c>
      <c r="H167" s="24"/>
      <c r="I167" s="24">
        <f t="shared" si="9"/>
        <v>2.37</v>
      </c>
      <c r="J167" s="20" t="s">
        <v>7354</v>
      </c>
      <c r="K167" s="24">
        <f t="shared" si="7"/>
        <v>7.11</v>
      </c>
      <c r="L167" s="29">
        <f t="shared" si="8"/>
        <v>35.55</v>
      </c>
      <c r="M167" s="20"/>
      <c r="N167" s="20"/>
    </row>
    <row r="168" spans="1:14">
      <c r="A168" s="20">
        <v>163</v>
      </c>
      <c r="B168" s="21" t="s">
        <v>7831</v>
      </c>
      <c r="C168" s="21" t="s">
        <v>18</v>
      </c>
      <c r="D168" s="21" t="s">
        <v>7832</v>
      </c>
      <c r="E168" s="22" t="s">
        <v>7833</v>
      </c>
      <c r="F168" s="22"/>
      <c r="G168" s="21">
        <v>1.8</v>
      </c>
      <c r="H168" s="24"/>
      <c r="I168" s="24">
        <f t="shared" si="9"/>
        <v>1.8</v>
      </c>
      <c r="J168" s="20" t="s">
        <v>7358</v>
      </c>
      <c r="K168" s="24">
        <f t="shared" si="7"/>
        <v>5.4</v>
      </c>
      <c r="L168" s="29">
        <f t="shared" si="8"/>
        <v>27</v>
      </c>
      <c r="M168" s="20"/>
      <c r="N168" s="20"/>
    </row>
    <row r="169" spans="1:14">
      <c r="A169" s="20">
        <v>164</v>
      </c>
      <c r="B169" s="21" t="s">
        <v>7834</v>
      </c>
      <c r="C169" s="21" t="s">
        <v>18</v>
      </c>
      <c r="D169" s="21" t="s">
        <v>7835</v>
      </c>
      <c r="E169" s="22" t="s">
        <v>7836</v>
      </c>
      <c r="F169" s="22"/>
      <c r="G169" s="21">
        <v>2.55</v>
      </c>
      <c r="H169" s="24"/>
      <c r="I169" s="24">
        <f t="shared" si="9"/>
        <v>2.55</v>
      </c>
      <c r="J169" s="20" t="s">
        <v>7358</v>
      </c>
      <c r="K169" s="24">
        <f t="shared" si="7"/>
        <v>7.65</v>
      </c>
      <c r="L169" s="29">
        <f t="shared" si="8"/>
        <v>38.25</v>
      </c>
      <c r="M169" s="20"/>
      <c r="N169" s="20"/>
    </row>
    <row r="170" spans="1:14">
      <c r="A170" s="20">
        <v>165</v>
      </c>
      <c r="B170" s="21" t="s">
        <v>7837</v>
      </c>
      <c r="C170" s="21" t="s">
        <v>18</v>
      </c>
      <c r="D170" s="21" t="s">
        <v>7838</v>
      </c>
      <c r="E170" s="22" t="s">
        <v>7839</v>
      </c>
      <c r="F170" s="22"/>
      <c r="G170" s="21">
        <v>1.23</v>
      </c>
      <c r="H170" s="24"/>
      <c r="I170" s="24">
        <f t="shared" si="9"/>
        <v>1.23</v>
      </c>
      <c r="J170" s="20" t="s">
        <v>7358</v>
      </c>
      <c r="K170" s="24">
        <f t="shared" si="7"/>
        <v>3.69</v>
      </c>
      <c r="L170" s="29">
        <f t="shared" si="8"/>
        <v>18.45</v>
      </c>
      <c r="M170" s="20"/>
      <c r="N170" s="20"/>
    </row>
    <row r="171" spans="1:14">
      <c r="A171" s="20">
        <v>166</v>
      </c>
      <c r="B171" s="21" t="s">
        <v>7840</v>
      </c>
      <c r="C171" s="21" t="s">
        <v>18</v>
      </c>
      <c r="D171" s="21" t="s">
        <v>7841</v>
      </c>
      <c r="E171" s="22" t="s">
        <v>7842</v>
      </c>
      <c r="F171" s="22"/>
      <c r="G171" s="21">
        <v>2.55</v>
      </c>
      <c r="H171" s="24"/>
      <c r="I171" s="24">
        <f t="shared" si="9"/>
        <v>2.55</v>
      </c>
      <c r="J171" s="20" t="s">
        <v>7354</v>
      </c>
      <c r="K171" s="24">
        <f t="shared" si="7"/>
        <v>7.65</v>
      </c>
      <c r="L171" s="29">
        <f t="shared" si="8"/>
        <v>38.25</v>
      </c>
      <c r="M171" s="20"/>
      <c r="N171" s="20"/>
    </row>
    <row r="172" spans="1:14">
      <c r="A172" s="20">
        <v>167</v>
      </c>
      <c r="B172" s="21" t="s">
        <v>7843</v>
      </c>
      <c r="C172" s="21" t="s">
        <v>18</v>
      </c>
      <c r="D172" s="21" t="s">
        <v>7844</v>
      </c>
      <c r="E172" s="22" t="s">
        <v>7845</v>
      </c>
      <c r="F172" s="22"/>
      <c r="G172" s="21">
        <v>2.65</v>
      </c>
      <c r="H172" s="24"/>
      <c r="I172" s="24">
        <f t="shared" si="9"/>
        <v>2.65</v>
      </c>
      <c r="J172" s="20" t="s">
        <v>7354</v>
      </c>
      <c r="K172" s="24">
        <f t="shared" si="7"/>
        <v>7.95</v>
      </c>
      <c r="L172" s="29">
        <f t="shared" si="8"/>
        <v>39.75</v>
      </c>
      <c r="M172" s="20"/>
      <c r="N172" s="20"/>
    </row>
    <row r="173" spans="1:14">
      <c r="A173" s="20">
        <v>168</v>
      </c>
      <c r="B173" s="21" t="s">
        <v>7846</v>
      </c>
      <c r="C173" s="21" t="s">
        <v>18</v>
      </c>
      <c r="D173" s="21" t="s">
        <v>7847</v>
      </c>
      <c r="E173" s="22" t="s">
        <v>7848</v>
      </c>
      <c r="F173" s="22"/>
      <c r="G173" s="21">
        <v>0.85</v>
      </c>
      <c r="H173" s="24"/>
      <c r="I173" s="24">
        <f t="shared" si="9"/>
        <v>0.85</v>
      </c>
      <c r="J173" s="20" t="s">
        <v>7354</v>
      </c>
      <c r="K173" s="24">
        <f t="shared" si="7"/>
        <v>2.55</v>
      </c>
      <c r="L173" s="29">
        <f t="shared" si="8"/>
        <v>12.75</v>
      </c>
      <c r="M173" s="20"/>
      <c r="N173" s="20"/>
    </row>
    <row r="174" spans="1:14">
      <c r="A174" s="20">
        <v>169</v>
      </c>
      <c r="B174" s="21" t="s">
        <v>7849</v>
      </c>
      <c r="C174" s="21" t="s">
        <v>18</v>
      </c>
      <c r="D174" s="21" t="s">
        <v>7850</v>
      </c>
      <c r="E174" s="22" t="s">
        <v>7851</v>
      </c>
      <c r="F174" s="22"/>
      <c r="G174" s="21">
        <v>3.23</v>
      </c>
      <c r="H174" s="24"/>
      <c r="I174" s="24">
        <f t="shared" si="9"/>
        <v>3.23</v>
      </c>
      <c r="J174" s="20" t="s">
        <v>7354</v>
      </c>
      <c r="K174" s="24">
        <f t="shared" si="7"/>
        <v>9.69</v>
      </c>
      <c r="L174" s="29">
        <f t="shared" si="8"/>
        <v>48.45</v>
      </c>
      <c r="M174" s="20"/>
      <c r="N174" s="20"/>
    </row>
    <row r="175" customFormat="1" spans="1:14">
      <c r="A175" s="20">
        <v>170</v>
      </c>
      <c r="B175" s="21" t="s">
        <v>7852</v>
      </c>
      <c r="C175" s="21" t="s">
        <v>18</v>
      </c>
      <c r="D175" s="21" t="s">
        <v>7853</v>
      </c>
      <c r="E175" s="22" t="s">
        <v>7854</v>
      </c>
      <c r="F175" s="22"/>
      <c r="G175" s="21">
        <v>3.14</v>
      </c>
      <c r="H175" s="24"/>
      <c r="I175" s="24">
        <f t="shared" si="9"/>
        <v>3.14</v>
      </c>
      <c r="J175" s="20" t="s">
        <v>7354</v>
      </c>
      <c r="K175" s="24">
        <f t="shared" si="7"/>
        <v>9.42</v>
      </c>
      <c r="L175" s="29">
        <f t="shared" si="8"/>
        <v>47.1</v>
      </c>
      <c r="M175" s="20"/>
      <c r="N175" s="20"/>
    </row>
    <row r="176" customFormat="1" spans="1:14">
      <c r="A176" s="20">
        <v>171</v>
      </c>
      <c r="B176" s="21" t="s">
        <v>7855</v>
      </c>
      <c r="C176" s="21" t="s">
        <v>18</v>
      </c>
      <c r="D176" s="21" t="s">
        <v>7856</v>
      </c>
      <c r="E176" s="22" t="s">
        <v>7857</v>
      </c>
      <c r="F176" s="22"/>
      <c r="G176" s="21">
        <v>3.24</v>
      </c>
      <c r="H176" s="24"/>
      <c r="I176" s="24">
        <f t="shared" si="9"/>
        <v>3.24</v>
      </c>
      <c r="J176" s="20" t="s">
        <v>7354</v>
      </c>
      <c r="K176" s="24">
        <f t="shared" si="7"/>
        <v>9.72</v>
      </c>
      <c r="L176" s="29">
        <f t="shared" si="8"/>
        <v>48.6</v>
      </c>
      <c r="M176" s="20"/>
      <c r="N176" s="20"/>
    </row>
    <row r="177" customFormat="1" spans="1:14">
      <c r="A177" s="20">
        <v>172</v>
      </c>
      <c r="B177" s="21" t="s">
        <v>7858</v>
      </c>
      <c r="C177" s="21" t="s">
        <v>18</v>
      </c>
      <c r="D177" s="21" t="s">
        <v>7859</v>
      </c>
      <c r="E177" s="22" t="s">
        <v>7860</v>
      </c>
      <c r="F177" s="22"/>
      <c r="G177" s="21">
        <v>0.61</v>
      </c>
      <c r="H177" s="24"/>
      <c r="I177" s="24">
        <f t="shared" si="9"/>
        <v>0.61</v>
      </c>
      <c r="J177" s="20" t="s">
        <v>7354</v>
      </c>
      <c r="K177" s="24">
        <f t="shared" si="7"/>
        <v>1.83</v>
      </c>
      <c r="L177" s="29">
        <f t="shared" si="8"/>
        <v>9.15</v>
      </c>
      <c r="M177" s="20"/>
      <c r="N177" s="20"/>
    </row>
    <row r="178" customFormat="1" spans="1:14">
      <c r="A178" s="20">
        <v>173</v>
      </c>
      <c r="B178" s="21" t="s">
        <v>7861</v>
      </c>
      <c r="C178" s="21" t="s">
        <v>18</v>
      </c>
      <c r="D178" s="21" t="s">
        <v>7862</v>
      </c>
      <c r="E178" s="22" t="s">
        <v>4301</v>
      </c>
      <c r="F178" s="22"/>
      <c r="G178" s="21">
        <v>3.81</v>
      </c>
      <c r="H178" s="24"/>
      <c r="I178" s="24">
        <f t="shared" si="9"/>
        <v>3.81</v>
      </c>
      <c r="J178" s="20" t="s">
        <v>7358</v>
      </c>
      <c r="K178" s="24">
        <f t="shared" si="7"/>
        <v>11.43</v>
      </c>
      <c r="L178" s="29">
        <f t="shared" si="8"/>
        <v>57.15</v>
      </c>
      <c r="M178" s="20"/>
      <c r="N178" s="20"/>
    </row>
    <row r="179" customFormat="1" spans="1:14">
      <c r="A179" s="20">
        <v>174</v>
      </c>
      <c r="B179" s="21" t="s">
        <v>7863</v>
      </c>
      <c r="C179" s="21" t="s">
        <v>18</v>
      </c>
      <c r="D179" s="21" t="s">
        <v>7864</v>
      </c>
      <c r="E179" s="22" t="s">
        <v>7865</v>
      </c>
      <c r="F179" s="22"/>
      <c r="G179" s="21">
        <v>2.37</v>
      </c>
      <c r="H179" s="24"/>
      <c r="I179" s="24">
        <f t="shared" si="9"/>
        <v>2.37</v>
      </c>
      <c r="J179" s="20" t="s">
        <v>7358</v>
      </c>
      <c r="K179" s="24">
        <f t="shared" si="7"/>
        <v>7.11</v>
      </c>
      <c r="L179" s="29">
        <f t="shared" si="8"/>
        <v>35.55</v>
      </c>
      <c r="M179" s="20"/>
      <c r="N179" s="20"/>
    </row>
    <row r="180" s="37" customFormat="1" spans="1:14">
      <c r="A180" s="38" t="s">
        <v>16</v>
      </c>
      <c r="B180" s="38"/>
      <c r="C180" s="39" t="s">
        <v>187</v>
      </c>
      <c r="D180" s="38" t="s">
        <v>188</v>
      </c>
      <c r="E180" s="38" t="s">
        <v>189</v>
      </c>
      <c r="F180" s="38"/>
      <c r="G180" s="40">
        <f>SUM(G6:G179)</f>
        <v>531.2</v>
      </c>
      <c r="H180" s="24"/>
      <c r="I180" s="24">
        <f t="shared" si="9"/>
        <v>531.2</v>
      </c>
      <c r="J180" s="20"/>
      <c r="K180" s="24">
        <f t="shared" si="7"/>
        <v>1593.6</v>
      </c>
      <c r="L180" s="29">
        <f t="shared" si="8"/>
        <v>7968</v>
      </c>
      <c r="M180" s="20"/>
      <c r="N180" s="20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551"/>
  <sheetViews>
    <sheetView workbookViewId="0">
      <selection activeCell="O18" sqref="O18"/>
    </sheetView>
  </sheetViews>
  <sheetFormatPr defaultColWidth="9" defaultRowHeight="13.5"/>
  <cols>
    <col min="1" max="1" width="7.375" style="1" customWidth="1"/>
    <col min="2" max="2" width="8.5" style="1" customWidth="1"/>
    <col min="3" max="3" width="17.375" style="2" customWidth="1"/>
    <col min="4" max="4" width="20.875" style="1" customWidth="1"/>
    <col min="5" max="5" width="12.625" style="1" customWidth="1"/>
    <col min="6" max="6" width="6.125" style="1" customWidth="1"/>
    <col min="7" max="7" width="8.375" style="1" customWidth="1"/>
    <col min="8" max="8" width="5.75" style="3" customWidth="1"/>
    <col min="9" max="9" width="7.875" style="1" customWidth="1"/>
    <col min="10" max="10" width="9.5" style="1" customWidth="1"/>
    <col min="11" max="11" width="9" style="3"/>
    <col min="12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7866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41"/>
      <c r="F5" s="12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1" t="s">
        <v>7867</v>
      </c>
      <c r="C6" s="21" t="s">
        <v>2624</v>
      </c>
      <c r="D6" s="21" t="s">
        <v>7868</v>
      </c>
      <c r="E6" s="22" t="s">
        <v>7869</v>
      </c>
      <c r="F6" s="22"/>
      <c r="G6" s="21">
        <v>2</v>
      </c>
      <c r="H6" s="24"/>
      <c r="I6" s="24">
        <f t="shared" ref="I6:I57" si="0">G6</f>
        <v>2</v>
      </c>
      <c r="J6" s="20" t="s">
        <v>7870</v>
      </c>
      <c r="K6" s="24">
        <f>I6*3</f>
        <v>6</v>
      </c>
      <c r="L6" s="29">
        <f>I6*15</f>
        <v>30</v>
      </c>
      <c r="M6" s="20"/>
      <c r="N6" s="20"/>
    </row>
    <row r="7" spans="1:14">
      <c r="A7" s="20">
        <v>2</v>
      </c>
      <c r="B7" s="21" t="s">
        <v>7871</v>
      </c>
      <c r="C7" s="21" t="s">
        <v>18</v>
      </c>
      <c r="D7" s="21" t="s">
        <v>7872</v>
      </c>
      <c r="E7" s="22" t="s">
        <v>7873</v>
      </c>
      <c r="F7" s="22"/>
      <c r="G7" s="21">
        <v>2.5</v>
      </c>
      <c r="H7" s="24"/>
      <c r="I7" s="24">
        <f t="shared" si="0"/>
        <v>2.5</v>
      </c>
      <c r="J7" s="20" t="s">
        <v>7870</v>
      </c>
      <c r="K7" s="24">
        <f t="shared" ref="K7:K70" si="1">I7*3</f>
        <v>7.5</v>
      </c>
      <c r="L7" s="29">
        <f t="shared" ref="L7:L70" si="2">I7*15</f>
        <v>37.5</v>
      </c>
      <c r="M7" s="20"/>
      <c r="N7" s="20"/>
    </row>
    <row r="8" spans="1:14">
      <c r="A8" s="20">
        <v>3</v>
      </c>
      <c r="B8" s="21" t="s">
        <v>7874</v>
      </c>
      <c r="C8" s="21" t="s">
        <v>18</v>
      </c>
      <c r="D8" s="21" t="s">
        <v>7875</v>
      </c>
      <c r="E8" s="22" t="s">
        <v>7876</v>
      </c>
      <c r="F8" s="22"/>
      <c r="G8" s="21">
        <v>3.41</v>
      </c>
      <c r="H8" s="24"/>
      <c r="I8" s="24">
        <f t="shared" si="0"/>
        <v>3.41</v>
      </c>
      <c r="J8" s="20" t="s">
        <v>7870</v>
      </c>
      <c r="K8" s="24">
        <f t="shared" si="1"/>
        <v>10.23</v>
      </c>
      <c r="L8" s="29">
        <f t="shared" si="2"/>
        <v>51.15</v>
      </c>
      <c r="M8" s="20"/>
      <c r="N8" s="20"/>
    </row>
    <row r="9" spans="1:14">
      <c r="A9" s="20">
        <v>4</v>
      </c>
      <c r="B9" s="21" t="s">
        <v>7877</v>
      </c>
      <c r="C9" s="21" t="s">
        <v>18</v>
      </c>
      <c r="D9" s="21" t="s">
        <v>7878</v>
      </c>
      <c r="E9" s="22" t="s">
        <v>7879</v>
      </c>
      <c r="F9" s="22"/>
      <c r="G9" s="21">
        <v>2.41</v>
      </c>
      <c r="H9" s="24"/>
      <c r="I9" s="24">
        <f t="shared" si="0"/>
        <v>2.41</v>
      </c>
      <c r="J9" s="20" t="s">
        <v>7870</v>
      </c>
      <c r="K9" s="24">
        <f t="shared" si="1"/>
        <v>7.23</v>
      </c>
      <c r="L9" s="29">
        <f t="shared" si="2"/>
        <v>36.15</v>
      </c>
      <c r="M9" s="20"/>
      <c r="N9" s="20"/>
    </row>
    <row r="10" spans="1:14">
      <c r="A10" s="20">
        <v>5</v>
      </c>
      <c r="B10" s="21" t="s">
        <v>7880</v>
      </c>
      <c r="C10" s="21" t="s">
        <v>18</v>
      </c>
      <c r="D10" s="21" t="s">
        <v>7881</v>
      </c>
      <c r="E10" s="22" t="s">
        <v>7882</v>
      </c>
      <c r="F10" s="22"/>
      <c r="G10" s="21">
        <v>2.42</v>
      </c>
      <c r="H10" s="24"/>
      <c r="I10" s="24">
        <f t="shared" si="0"/>
        <v>2.42</v>
      </c>
      <c r="J10" s="20" t="s">
        <v>7883</v>
      </c>
      <c r="K10" s="24">
        <f t="shared" si="1"/>
        <v>7.26</v>
      </c>
      <c r="L10" s="29">
        <f t="shared" si="2"/>
        <v>36.3</v>
      </c>
      <c r="M10" s="20"/>
      <c r="N10" s="20"/>
    </row>
    <row r="11" spans="1:14">
      <c r="A11" s="20">
        <v>6</v>
      </c>
      <c r="B11" s="21" t="s">
        <v>7884</v>
      </c>
      <c r="C11" s="21" t="s">
        <v>18</v>
      </c>
      <c r="D11" s="21" t="s">
        <v>7885</v>
      </c>
      <c r="E11" s="22" t="s">
        <v>7886</v>
      </c>
      <c r="F11" s="22"/>
      <c r="G11" s="21">
        <v>3.52</v>
      </c>
      <c r="H11" s="24"/>
      <c r="I11" s="24">
        <f t="shared" si="0"/>
        <v>3.52</v>
      </c>
      <c r="J11" s="20" t="s">
        <v>7870</v>
      </c>
      <c r="K11" s="24">
        <f t="shared" si="1"/>
        <v>10.56</v>
      </c>
      <c r="L11" s="29">
        <f t="shared" si="2"/>
        <v>52.8</v>
      </c>
      <c r="M11" s="20"/>
      <c r="N11" s="20"/>
    </row>
    <row r="12" spans="1:14">
      <c r="A12" s="20">
        <v>7</v>
      </c>
      <c r="B12" s="21" t="s">
        <v>7887</v>
      </c>
      <c r="C12" s="21" t="s">
        <v>18</v>
      </c>
      <c r="D12" s="21" t="s">
        <v>7888</v>
      </c>
      <c r="E12" s="22" t="s">
        <v>7889</v>
      </c>
      <c r="F12" s="22"/>
      <c r="G12" s="21">
        <v>1.97</v>
      </c>
      <c r="H12" s="24"/>
      <c r="I12" s="24">
        <f t="shared" si="0"/>
        <v>1.97</v>
      </c>
      <c r="J12" s="20" t="s">
        <v>7870</v>
      </c>
      <c r="K12" s="24">
        <f t="shared" si="1"/>
        <v>5.91</v>
      </c>
      <c r="L12" s="29">
        <f t="shared" si="2"/>
        <v>29.55</v>
      </c>
      <c r="M12" s="20"/>
      <c r="N12" s="20"/>
    </row>
    <row r="13" spans="1:14">
      <c r="A13" s="20">
        <v>8</v>
      </c>
      <c r="B13" s="21" t="s">
        <v>7890</v>
      </c>
      <c r="C13" s="21" t="s">
        <v>18</v>
      </c>
      <c r="D13" s="21" t="s">
        <v>7891</v>
      </c>
      <c r="E13" s="22" t="s">
        <v>7892</v>
      </c>
      <c r="F13" s="22"/>
      <c r="G13" s="21">
        <v>2.59</v>
      </c>
      <c r="H13" s="24"/>
      <c r="I13" s="24">
        <f t="shared" si="0"/>
        <v>2.59</v>
      </c>
      <c r="J13" s="20" t="s">
        <v>7870</v>
      </c>
      <c r="K13" s="24">
        <f t="shared" si="1"/>
        <v>7.77</v>
      </c>
      <c r="L13" s="29">
        <f t="shared" si="2"/>
        <v>38.85</v>
      </c>
      <c r="M13" s="20"/>
      <c r="N13" s="20"/>
    </row>
    <row r="14" spans="1:14">
      <c r="A14" s="20">
        <v>9</v>
      </c>
      <c r="B14" s="21" t="s">
        <v>7893</v>
      </c>
      <c r="C14" s="21" t="s">
        <v>18</v>
      </c>
      <c r="D14" s="21" t="s">
        <v>7894</v>
      </c>
      <c r="E14" s="22" t="s">
        <v>7895</v>
      </c>
      <c r="F14" s="22"/>
      <c r="G14" s="21">
        <v>3.28</v>
      </c>
      <c r="H14" s="24"/>
      <c r="I14" s="24">
        <f t="shared" si="0"/>
        <v>3.28</v>
      </c>
      <c r="J14" s="20" t="s">
        <v>7870</v>
      </c>
      <c r="K14" s="24">
        <f t="shared" si="1"/>
        <v>9.84</v>
      </c>
      <c r="L14" s="29">
        <f t="shared" si="2"/>
        <v>49.2</v>
      </c>
      <c r="M14" s="20"/>
      <c r="N14" s="20"/>
    </row>
    <row r="15" spans="1:14">
      <c r="A15" s="20">
        <v>10</v>
      </c>
      <c r="B15" s="21" t="s">
        <v>7896</v>
      </c>
      <c r="C15" s="21" t="s">
        <v>18</v>
      </c>
      <c r="D15" s="21" t="s">
        <v>7897</v>
      </c>
      <c r="E15" s="22" t="s">
        <v>7898</v>
      </c>
      <c r="F15" s="22"/>
      <c r="G15" s="21">
        <v>1.06</v>
      </c>
      <c r="H15" s="24"/>
      <c r="I15" s="24">
        <f t="shared" si="0"/>
        <v>1.06</v>
      </c>
      <c r="J15" s="20" t="s">
        <v>7870</v>
      </c>
      <c r="K15" s="24">
        <f t="shared" si="1"/>
        <v>3.18</v>
      </c>
      <c r="L15" s="29">
        <f t="shared" si="2"/>
        <v>15.9</v>
      </c>
      <c r="M15" s="20"/>
      <c r="N15" s="20"/>
    </row>
    <row r="16" spans="1:14">
      <c r="A16" s="20">
        <v>11</v>
      </c>
      <c r="B16" s="21" t="s">
        <v>7899</v>
      </c>
      <c r="C16" s="21" t="s">
        <v>18</v>
      </c>
      <c r="D16" s="21" t="s">
        <v>7900</v>
      </c>
      <c r="E16" s="22" t="s">
        <v>7901</v>
      </c>
      <c r="F16" s="22"/>
      <c r="G16" s="21">
        <v>1.85</v>
      </c>
      <c r="H16" s="24"/>
      <c r="I16" s="24">
        <f t="shared" si="0"/>
        <v>1.85</v>
      </c>
      <c r="J16" s="20" t="s">
        <v>7870</v>
      </c>
      <c r="K16" s="24">
        <f t="shared" si="1"/>
        <v>5.55</v>
      </c>
      <c r="L16" s="29">
        <f t="shared" si="2"/>
        <v>27.75</v>
      </c>
      <c r="M16" s="20"/>
      <c r="N16" s="20"/>
    </row>
    <row r="17" spans="1:14">
      <c r="A17" s="20">
        <v>12</v>
      </c>
      <c r="B17" s="21" t="s">
        <v>7902</v>
      </c>
      <c r="C17" s="21" t="s">
        <v>18</v>
      </c>
      <c r="D17" s="21" t="s">
        <v>7903</v>
      </c>
      <c r="E17" s="22" t="s">
        <v>7904</v>
      </c>
      <c r="F17" s="22"/>
      <c r="G17" s="21">
        <v>4.47</v>
      </c>
      <c r="H17" s="24"/>
      <c r="I17" s="24">
        <f t="shared" si="0"/>
        <v>4.47</v>
      </c>
      <c r="J17" s="20" t="s">
        <v>7870</v>
      </c>
      <c r="K17" s="24">
        <f t="shared" si="1"/>
        <v>13.41</v>
      </c>
      <c r="L17" s="29">
        <f t="shared" si="2"/>
        <v>67.05</v>
      </c>
      <c r="M17" s="20"/>
      <c r="N17" s="20"/>
    </row>
    <row r="18" spans="1:14">
      <c r="A18" s="20">
        <v>13</v>
      </c>
      <c r="B18" s="21" t="s">
        <v>7905</v>
      </c>
      <c r="C18" s="21" t="s">
        <v>18</v>
      </c>
      <c r="D18" s="21" t="s">
        <v>7906</v>
      </c>
      <c r="E18" s="22" t="s">
        <v>7907</v>
      </c>
      <c r="F18" s="22"/>
      <c r="G18" s="21">
        <v>1.95</v>
      </c>
      <c r="H18" s="24"/>
      <c r="I18" s="24">
        <f t="shared" si="0"/>
        <v>1.95</v>
      </c>
      <c r="J18" s="20" t="s">
        <v>7870</v>
      </c>
      <c r="K18" s="24">
        <f t="shared" si="1"/>
        <v>5.85</v>
      </c>
      <c r="L18" s="29">
        <f t="shared" si="2"/>
        <v>29.25</v>
      </c>
      <c r="M18" s="20"/>
      <c r="N18" s="20"/>
    </row>
    <row r="19" spans="1:14">
      <c r="A19" s="20">
        <v>14</v>
      </c>
      <c r="B19" s="21" t="s">
        <v>7908</v>
      </c>
      <c r="C19" s="21" t="s">
        <v>18</v>
      </c>
      <c r="D19" s="21" t="s">
        <v>7909</v>
      </c>
      <c r="E19" s="22" t="s">
        <v>7910</v>
      </c>
      <c r="F19" s="22"/>
      <c r="G19" s="21">
        <v>1.44</v>
      </c>
      <c r="H19" s="24"/>
      <c r="I19" s="24">
        <f t="shared" si="0"/>
        <v>1.44</v>
      </c>
      <c r="J19" s="20" t="s">
        <v>7870</v>
      </c>
      <c r="K19" s="24">
        <f t="shared" si="1"/>
        <v>4.32</v>
      </c>
      <c r="L19" s="29">
        <f t="shared" si="2"/>
        <v>21.6</v>
      </c>
      <c r="M19" s="20"/>
      <c r="N19" s="20"/>
    </row>
    <row r="20" spans="1:14">
      <c r="A20" s="20">
        <v>15</v>
      </c>
      <c r="B20" s="21" t="s">
        <v>7911</v>
      </c>
      <c r="C20" s="21" t="s">
        <v>18</v>
      </c>
      <c r="D20" s="21" t="s">
        <v>7912</v>
      </c>
      <c r="E20" s="22" t="s">
        <v>7913</v>
      </c>
      <c r="F20" s="22"/>
      <c r="G20" s="21">
        <v>2.73</v>
      </c>
      <c r="H20" s="24"/>
      <c r="I20" s="24">
        <f t="shared" si="0"/>
        <v>2.73</v>
      </c>
      <c r="J20" s="20" t="s">
        <v>7870</v>
      </c>
      <c r="K20" s="24">
        <f t="shared" si="1"/>
        <v>8.19</v>
      </c>
      <c r="L20" s="29">
        <f t="shared" si="2"/>
        <v>40.95</v>
      </c>
      <c r="M20" s="20"/>
      <c r="N20" s="20"/>
    </row>
    <row r="21" spans="1:14">
      <c r="A21" s="20">
        <v>16</v>
      </c>
      <c r="B21" s="21" t="s">
        <v>7914</v>
      </c>
      <c r="C21" s="21" t="s">
        <v>18</v>
      </c>
      <c r="D21" s="21" t="s">
        <v>7915</v>
      </c>
      <c r="E21" s="22" t="s">
        <v>7916</v>
      </c>
      <c r="F21" s="22"/>
      <c r="G21" s="21">
        <v>3.65</v>
      </c>
      <c r="H21" s="24"/>
      <c r="I21" s="24">
        <f t="shared" si="0"/>
        <v>3.65</v>
      </c>
      <c r="J21" s="20" t="s">
        <v>7870</v>
      </c>
      <c r="K21" s="24">
        <f t="shared" si="1"/>
        <v>10.95</v>
      </c>
      <c r="L21" s="29">
        <f t="shared" si="2"/>
        <v>54.75</v>
      </c>
      <c r="M21" s="20"/>
      <c r="N21" s="20"/>
    </row>
    <row r="22" spans="1:14">
      <c r="A22" s="20">
        <v>17</v>
      </c>
      <c r="B22" s="21" t="s">
        <v>7917</v>
      </c>
      <c r="C22" s="21" t="s">
        <v>18</v>
      </c>
      <c r="D22" s="21" t="s">
        <v>7918</v>
      </c>
      <c r="E22" s="22" t="s">
        <v>7919</v>
      </c>
      <c r="F22" s="22"/>
      <c r="G22" s="21">
        <v>2.48</v>
      </c>
      <c r="H22" s="24"/>
      <c r="I22" s="24">
        <f t="shared" si="0"/>
        <v>2.48</v>
      </c>
      <c r="J22" s="20" t="s">
        <v>7870</v>
      </c>
      <c r="K22" s="24">
        <f t="shared" si="1"/>
        <v>7.44</v>
      </c>
      <c r="L22" s="29">
        <f t="shared" si="2"/>
        <v>37.2</v>
      </c>
      <c r="M22" s="20"/>
      <c r="N22" s="20"/>
    </row>
    <row r="23" spans="1:14">
      <c r="A23" s="20">
        <v>18</v>
      </c>
      <c r="B23" s="21" t="s">
        <v>7920</v>
      </c>
      <c r="C23" s="21" t="s">
        <v>18</v>
      </c>
      <c r="D23" s="21" t="s">
        <v>7921</v>
      </c>
      <c r="E23" s="22" t="s">
        <v>7922</v>
      </c>
      <c r="F23" s="22"/>
      <c r="G23" s="21">
        <v>2.26</v>
      </c>
      <c r="H23" s="24"/>
      <c r="I23" s="24">
        <f t="shared" si="0"/>
        <v>2.26</v>
      </c>
      <c r="J23" s="20" t="s">
        <v>7870</v>
      </c>
      <c r="K23" s="24">
        <f t="shared" si="1"/>
        <v>6.78</v>
      </c>
      <c r="L23" s="29">
        <f t="shared" si="2"/>
        <v>33.9</v>
      </c>
      <c r="M23" s="20"/>
      <c r="N23" s="20"/>
    </row>
    <row r="24" spans="1:14">
      <c r="A24" s="20">
        <v>19</v>
      </c>
      <c r="B24" s="21" t="s">
        <v>7923</v>
      </c>
      <c r="C24" s="21" t="s">
        <v>18</v>
      </c>
      <c r="D24" s="21" t="s">
        <v>7924</v>
      </c>
      <c r="E24" s="22" t="s">
        <v>7925</v>
      </c>
      <c r="F24" s="22"/>
      <c r="G24" s="21">
        <v>2.87</v>
      </c>
      <c r="H24" s="24"/>
      <c r="I24" s="24">
        <f t="shared" si="0"/>
        <v>2.87</v>
      </c>
      <c r="J24" s="20" t="s">
        <v>7870</v>
      </c>
      <c r="K24" s="24">
        <f t="shared" si="1"/>
        <v>8.61</v>
      </c>
      <c r="L24" s="29">
        <f t="shared" si="2"/>
        <v>43.05</v>
      </c>
      <c r="M24" s="20"/>
      <c r="N24" s="20"/>
    </row>
    <row r="25" spans="1:14">
      <c r="A25" s="20">
        <v>20</v>
      </c>
      <c r="B25" s="21" t="s">
        <v>7926</v>
      </c>
      <c r="C25" s="21" t="s">
        <v>18</v>
      </c>
      <c r="D25" s="21" t="s">
        <v>7927</v>
      </c>
      <c r="E25" s="22" t="s">
        <v>7928</v>
      </c>
      <c r="F25" s="22"/>
      <c r="G25" s="21">
        <v>4.41</v>
      </c>
      <c r="H25" s="24"/>
      <c r="I25" s="24">
        <f t="shared" si="0"/>
        <v>4.41</v>
      </c>
      <c r="J25" s="20" t="s">
        <v>7883</v>
      </c>
      <c r="K25" s="24">
        <f t="shared" si="1"/>
        <v>13.23</v>
      </c>
      <c r="L25" s="29">
        <f t="shared" si="2"/>
        <v>66.15</v>
      </c>
      <c r="M25" s="20"/>
      <c r="N25" s="20"/>
    </row>
    <row r="26" spans="1:14">
      <c r="A26" s="20">
        <v>21</v>
      </c>
      <c r="B26" s="21" t="s">
        <v>7929</v>
      </c>
      <c r="C26" s="21" t="s">
        <v>18</v>
      </c>
      <c r="D26" s="21" t="s">
        <v>7930</v>
      </c>
      <c r="E26" s="22" t="s">
        <v>7931</v>
      </c>
      <c r="F26" s="22"/>
      <c r="G26" s="21">
        <v>1.65</v>
      </c>
      <c r="H26" s="24"/>
      <c r="I26" s="24">
        <f t="shared" si="0"/>
        <v>1.65</v>
      </c>
      <c r="J26" s="20" t="s">
        <v>7883</v>
      </c>
      <c r="K26" s="24">
        <f t="shared" si="1"/>
        <v>4.95</v>
      </c>
      <c r="L26" s="29">
        <f t="shared" si="2"/>
        <v>24.75</v>
      </c>
      <c r="M26" s="20"/>
      <c r="N26" s="20"/>
    </row>
    <row r="27" spans="1:14">
      <c r="A27" s="20">
        <v>22</v>
      </c>
      <c r="B27" s="21" t="s">
        <v>7932</v>
      </c>
      <c r="C27" s="21" t="s">
        <v>18</v>
      </c>
      <c r="D27" s="21" t="s">
        <v>7933</v>
      </c>
      <c r="E27" s="22" t="s">
        <v>7934</v>
      </c>
      <c r="F27" s="22"/>
      <c r="G27" s="21">
        <v>2.8</v>
      </c>
      <c r="H27" s="24"/>
      <c r="I27" s="24">
        <f t="shared" si="0"/>
        <v>2.8</v>
      </c>
      <c r="J27" s="20" t="s">
        <v>7883</v>
      </c>
      <c r="K27" s="24">
        <f t="shared" si="1"/>
        <v>8.4</v>
      </c>
      <c r="L27" s="29">
        <f t="shared" si="2"/>
        <v>42</v>
      </c>
      <c r="M27" s="20"/>
      <c r="N27" s="20"/>
    </row>
    <row r="28" spans="1:14">
      <c r="A28" s="20">
        <v>23</v>
      </c>
      <c r="B28" s="21" t="s">
        <v>7935</v>
      </c>
      <c r="C28" s="21" t="s">
        <v>18</v>
      </c>
      <c r="D28" s="21" t="s">
        <v>7936</v>
      </c>
      <c r="E28" s="22" t="s">
        <v>7937</v>
      </c>
      <c r="F28" s="22"/>
      <c r="G28" s="21">
        <v>2.56</v>
      </c>
      <c r="H28" s="24"/>
      <c r="I28" s="24">
        <f t="shared" si="0"/>
        <v>2.56</v>
      </c>
      <c r="J28" s="20" t="s">
        <v>7883</v>
      </c>
      <c r="K28" s="24">
        <f t="shared" si="1"/>
        <v>7.68</v>
      </c>
      <c r="L28" s="29">
        <f t="shared" si="2"/>
        <v>38.4</v>
      </c>
      <c r="M28" s="20"/>
      <c r="N28" s="20"/>
    </row>
    <row r="29" spans="1:14">
      <c r="A29" s="20">
        <v>24</v>
      </c>
      <c r="B29" s="21" t="s">
        <v>7938</v>
      </c>
      <c r="C29" s="21" t="s">
        <v>18</v>
      </c>
      <c r="D29" s="21" t="s">
        <v>7939</v>
      </c>
      <c r="E29" s="22" t="s">
        <v>7940</v>
      </c>
      <c r="F29" s="22"/>
      <c r="G29" s="21">
        <v>4.69</v>
      </c>
      <c r="H29" s="24"/>
      <c r="I29" s="24">
        <f t="shared" si="0"/>
        <v>4.69</v>
      </c>
      <c r="J29" s="20" t="s">
        <v>7883</v>
      </c>
      <c r="K29" s="24">
        <f t="shared" si="1"/>
        <v>14.07</v>
      </c>
      <c r="L29" s="29">
        <f t="shared" si="2"/>
        <v>70.35</v>
      </c>
      <c r="M29" s="20"/>
      <c r="N29" s="20"/>
    </row>
    <row r="30" spans="1:14">
      <c r="A30" s="20">
        <v>25</v>
      </c>
      <c r="B30" s="21" t="s">
        <v>7941</v>
      </c>
      <c r="C30" s="21" t="s">
        <v>18</v>
      </c>
      <c r="D30" s="21" t="s">
        <v>7942</v>
      </c>
      <c r="E30" s="22" t="s">
        <v>7943</v>
      </c>
      <c r="F30" s="22"/>
      <c r="G30" s="21">
        <v>1.49</v>
      </c>
      <c r="H30" s="24"/>
      <c r="I30" s="24">
        <f t="shared" si="0"/>
        <v>1.49</v>
      </c>
      <c r="J30" s="20" t="s">
        <v>7883</v>
      </c>
      <c r="K30" s="24">
        <f t="shared" si="1"/>
        <v>4.47</v>
      </c>
      <c r="L30" s="29">
        <f t="shared" si="2"/>
        <v>22.35</v>
      </c>
      <c r="M30" s="20"/>
      <c r="N30" s="20"/>
    </row>
    <row r="31" spans="1:14">
      <c r="A31" s="20">
        <v>26</v>
      </c>
      <c r="B31" s="21" t="s">
        <v>7944</v>
      </c>
      <c r="C31" s="21" t="s">
        <v>18</v>
      </c>
      <c r="D31" s="21" t="s">
        <v>7945</v>
      </c>
      <c r="E31" s="22" t="s">
        <v>7946</v>
      </c>
      <c r="F31" s="22"/>
      <c r="G31" s="21">
        <v>1.43</v>
      </c>
      <c r="H31" s="24"/>
      <c r="I31" s="24">
        <f t="shared" si="0"/>
        <v>1.43</v>
      </c>
      <c r="J31" s="20" t="s">
        <v>7883</v>
      </c>
      <c r="K31" s="24">
        <f t="shared" si="1"/>
        <v>4.29</v>
      </c>
      <c r="L31" s="29">
        <f t="shared" si="2"/>
        <v>21.45</v>
      </c>
      <c r="M31" s="20"/>
      <c r="N31" s="20"/>
    </row>
    <row r="32" spans="1:14">
      <c r="A32" s="20">
        <v>27</v>
      </c>
      <c r="B32" s="21" t="s">
        <v>7947</v>
      </c>
      <c r="C32" s="21" t="s">
        <v>18</v>
      </c>
      <c r="D32" s="21" t="s">
        <v>7948</v>
      </c>
      <c r="E32" s="22" t="s">
        <v>7949</v>
      </c>
      <c r="F32" s="22"/>
      <c r="G32" s="21">
        <v>1.22</v>
      </c>
      <c r="H32" s="24"/>
      <c r="I32" s="24">
        <f t="shared" si="0"/>
        <v>1.22</v>
      </c>
      <c r="J32" s="20" t="s">
        <v>7883</v>
      </c>
      <c r="K32" s="24">
        <f t="shared" si="1"/>
        <v>3.66</v>
      </c>
      <c r="L32" s="29">
        <f t="shared" si="2"/>
        <v>18.3</v>
      </c>
      <c r="M32" s="20"/>
      <c r="N32" s="20"/>
    </row>
    <row r="33" spans="1:14">
      <c r="A33" s="20">
        <v>28</v>
      </c>
      <c r="B33" s="21" t="s">
        <v>7950</v>
      </c>
      <c r="C33" s="21" t="s">
        <v>18</v>
      </c>
      <c r="D33" s="21" t="s">
        <v>7951</v>
      </c>
      <c r="E33" s="22" t="s">
        <v>7952</v>
      </c>
      <c r="F33" s="22"/>
      <c r="G33" s="21">
        <v>1.86</v>
      </c>
      <c r="H33" s="24"/>
      <c r="I33" s="24">
        <f t="shared" si="0"/>
        <v>1.86</v>
      </c>
      <c r="J33" s="20" t="s">
        <v>7883</v>
      </c>
      <c r="K33" s="24">
        <f t="shared" si="1"/>
        <v>5.58</v>
      </c>
      <c r="L33" s="29">
        <f t="shared" si="2"/>
        <v>27.9</v>
      </c>
      <c r="M33" s="20"/>
      <c r="N33" s="20"/>
    </row>
    <row r="34" spans="1:14">
      <c r="A34" s="20">
        <v>29</v>
      </c>
      <c r="B34" s="21" t="s">
        <v>7953</v>
      </c>
      <c r="C34" s="21" t="s">
        <v>18</v>
      </c>
      <c r="D34" s="21" t="s">
        <v>7954</v>
      </c>
      <c r="E34" s="22" t="s">
        <v>7955</v>
      </c>
      <c r="F34" s="22"/>
      <c r="G34" s="21">
        <v>1.88</v>
      </c>
      <c r="H34" s="24"/>
      <c r="I34" s="24">
        <f t="shared" si="0"/>
        <v>1.88</v>
      </c>
      <c r="J34" s="20" t="s">
        <v>7883</v>
      </c>
      <c r="K34" s="24">
        <f t="shared" si="1"/>
        <v>5.64</v>
      </c>
      <c r="L34" s="29">
        <f t="shared" si="2"/>
        <v>28.2</v>
      </c>
      <c r="M34" s="20"/>
      <c r="N34" s="20"/>
    </row>
    <row r="35" spans="1:14">
      <c r="A35" s="20">
        <v>30</v>
      </c>
      <c r="B35" s="21" t="s">
        <v>7956</v>
      </c>
      <c r="C35" s="21" t="s">
        <v>18</v>
      </c>
      <c r="D35" s="21" t="s">
        <v>7957</v>
      </c>
      <c r="E35" s="22" t="s">
        <v>7958</v>
      </c>
      <c r="F35" s="22"/>
      <c r="G35" s="21">
        <v>5.17</v>
      </c>
      <c r="H35" s="24"/>
      <c r="I35" s="24">
        <f t="shared" si="0"/>
        <v>5.17</v>
      </c>
      <c r="J35" s="20" t="s">
        <v>7883</v>
      </c>
      <c r="K35" s="24">
        <f t="shared" si="1"/>
        <v>15.51</v>
      </c>
      <c r="L35" s="29">
        <f t="shared" si="2"/>
        <v>77.55</v>
      </c>
      <c r="M35" s="20"/>
      <c r="N35" s="20"/>
    </row>
    <row r="36" spans="1:14">
      <c r="A36" s="20">
        <v>31</v>
      </c>
      <c r="B36" s="21" t="s">
        <v>7959</v>
      </c>
      <c r="C36" s="21" t="s">
        <v>18</v>
      </c>
      <c r="D36" s="21" t="s">
        <v>7960</v>
      </c>
      <c r="E36" s="22" t="s">
        <v>7961</v>
      </c>
      <c r="F36" s="22"/>
      <c r="G36" s="21">
        <v>3.85</v>
      </c>
      <c r="H36" s="24"/>
      <c r="I36" s="24">
        <f t="shared" si="0"/>
        <v>3.85</v>
      </c>
      <c r="J36" s="20" t="s">
        <v>7883</v>
      </c>
      <c r="K36" s="24">
        <f t="shared" si="1"/>
        <v>11.55</v>
      </c>
      <c r="L36" s="29">
        <f t="shared" si="2"/>
        <v>57.75</v>
      </c>
      <c r="M36" s="20"/>
      <c r="N36" s="20"/>
    </row>
    <row r="37" spans="1:14">
      <c r="A37" s="20">
        <v>32</v>
      </c>
      <c r="B37" s="21" t="s">
        <v>7962</v>
      </c>
      <c r="C37" s="21" t="s">
        <v>18</v>
      </c>
      <c r="D37" s="21" t="s">
        <v>7963</v>
      </c>
      <c r="E37" s="22" t="s">
        <v>7964</v>
      </c>
      <c r="F37" s="22"/>
      <c r="G37" s="21">
        <v>1.3</v>
      </c>
      <c r="H37" s="24"/>
      <c r="I37" s="24">
        <f t="shared" si="0"/>
        <v>1.3</v>
      </c>
      <c r="J37" s="20" t="s">
        <v>7883</v>
      </c>
      <c r="K37" s="24">
        <f t="shared" si="1"/>
        <v>3.9</v>
      </c>
      <c r="L37" s="29">
        <f t="shared" si="2"/>
        <v>19.5</v>
      </c>
      <c r="M37" s="20"/>
      <c r="N37" s="20"/>
    </row>
    <row r="38" spans="1:14">
      <c r="A38" s="20">
        <v>33</v>
      </c>
      <c r="B38" s="21" t="s">
        <v>7965</v>
      </c>
      <c r="C38" s="21" t="s">
        <v>18</v>
      </c>
      <c r="D38" s="21" t="s">
        <v>7966</v>
      </c>
      <c r="E38" s="22" t="s">
        <v>7967</v>
      </c>
      <c r="F38" s="22"/>
      <c r="G38" s="21">
        <v>1.99</v>
      </c>
      <c r="H38" s="24"/>
      <c r="I38" s="24">
        <f t="shared" si="0"/>
        <v>1.99</v>
      </c>
      <c r="J38" s="20" t="s">
        <v>7883</v>
      </c>
      <c r="K38" s="24">
        <f t="shared" si="1"/>
        <v>5.97</v>
      </c>
      <c r="L38" s="29">
        <f t="shared" si="2"/>
        <v>29.85</v>
      </c>
      <c r="M38" s="20"/>
      <c r="N38" s="20"/>
    </row>
    <row r="39" spans="1:14">
      <c r="A39" s="20">
        <v>34</v>
      </c>
      <c r="B39" s="21" t="s">
        <v>7968</v>
      </c>
      <c r="C39" s="21" t="s">
        <v>18</v>
      </c>
      <c r="D39" s="21" t="s">
        <v>7969</v>
      </c>
      <c r="E39" s="22" t="s">
        <v>963</v>
      </c>
      <c r="F39" s="22"/>
      <c r="G39" s="21">
        <v>3.47</v>
      </c>
      <c r="H39" s="24"/>
      <c r="I39" s="24">
        <f t="shared" si="0"/>
        <v>3.47</v>
      </c>
      <c r="J39" s="20" t="s">
        <v>7883</v>
      </c>
      <c r="K39" s="24">
        <f t="shared" si="1"/>
        <v>10.41</v>
      </c>
      <c r="L39" s="29">
        <f t="shared" si="2"/>
        <v>52.05</v>
      </c>
      <c r="M39" s="20"/>
      <c r="N39" s="20"/>
    </row>
    <row r="40" spans="1:14">
      <c r="A40" s="20">
        <v>35</v>
      </c>
      <c r="B40" s="21" t="s">
        <v>7970</v>
      </c>
      <c r="C40" s="21" t="s">
        <v>18</v>
      </c>
      <c r="D40" s="21" t="s">
        <v>7971</v>
      </c>
      <c r="E40" s="22" t="s">
        <v>7972</v>
      </c>
      <c r="F40" s="22"/>
      <c r="G40" s="21">
        <v>3.74</v>
      </c>
      <c r="H40" s="24"/>
      <c r="I40" s="24">
        <f t="shared" si="0"/>
        <v>3.74</v>
      </c>
      <c r="J40" s="20" t="s">
        <v>7883</v>
      </c>
      <c r="K40" s="24">
        <f t="shared" si="1"/>
        <v>11.22</v>
      </c>
      <c r="L40" s="29">
        <f t="shared" si="2"/>
        <v>56.1</v>
      </c>
      <c r="M40" s="20"/>
      <c r="N40" s="20"/>
    </row>
    <row r="41" spans="1:14">
      <c r="A41" s="20">
        <v>36</v>
      </c>
      <c r="B41" s="21" t="s">
        <v>6726</v>
      </c>
      <c r="C41" s="21" t="s">
        <v>18</v>
      </c>
      <c r="D41" s="21" t="s">
        <v>7973</v>
      </c>
      <c r="E41" s="22" t="s">
        <v>7974</v>
      </c>
      <c r="F41" s="22"/>
      <c r="G41" s="21">
        <v>3.98</v>
      </c>
      <c r="H41" s="24"/>
      <c r="I41" s="24">
        <f t="shared" si="0"/>
        <v>3.98</v>
      </c>
      <c r="J41" s="20" t="s">
        <v>7883</v>
      </c>
      <c r="K41" s="24">
        <f t="shared" si="1"/>
        <v>11.94</v>
      </c>
      <c r="L41" s="29">
        <f t="shared" si="2"/>
        <v>59.7</v>
      </c>
      <c r="M41" s="20"/>
      <c r="N41" s="20"/>
    </row>
    <row r="42" spans="1:14">
      <c r="A42" s="20">
        <v>37</v>
      </c>
      <c r="B42" s="21" t="s">
        <v>7975</v>
      </c>
      <c r="C42" s="21" t="s">
        <v>18</v>
      </c>
      <c r="D42" s="21" t="s">
        <v>7976</v>
      </c>
      <c r="E42" s="22" t="s">
        <v>7977</v>
      </c>
      <c r="F42" s="22"/>
      <c r="G42" s="21">
        <v>3.75</v>
      </c>
      <c r="H42" s="24"/>
      <c r="I42" s="24">
        <f t="shared" si="0"/>
        <v>3.75</v>
      </c>
      <c r="J42" s="20" t="s">
        <v>7883</v>
      </c>
      <c r="K42" s="24">
        <f t="shared" si="1"/>
        <v>11.25</v>
      </c>
      <c r="L42" s="29">
        <f t="shared" si="2"/>
        <v>56.25</v>
      </c>
      <c r="M42" s="20"/>
      <c r="N42" s="20"/>
    </row>
    <row r="43" spans="1:14">
      <c r="A43" s="20">
        <v>38</v>
      </c>
      <c r="B43" s="21" t="s">
        <v>653</v>
      </c>
      <c r="C43" s="21" t="s">
        <v>18</v>
      </c>
      <c r="D43" s="21" t="s">
        <v>7978</v>
      </c>
      <c r="E43" s="22" t="s">
        <v>7979</v>
      </c>
      <c r="F43" s="22"/>
      <c r="G43" s="21">
        <v>1.36</v>
      </c>
      <c r="H43" s="24"/>
      <c r="I43" s="24">
        <f t="shared" si="0"/>
        <v>1.36</v>
      </c>
      <c r="J43" s="20" t="s">
        <v>7883</v>
      </c>
      <c r="K43" s="24">
        <f t="shared" si="1"/>
        <v>4.08</v>
      </c>
      <c r="L43" s="29">
        <f t="shared" si="2"/>
        <v>20.4</v>
      </c>
      <c r="M43" s="20"/>
      <c r="N43" s="20"/>
    </row>
    <row r="44" spans="1:14">
      <c r="A44" s="20">
        <v>39</v>
      </c>
      <c r="B44" s="21" t="s">
        <v>7980</v>
      </c>
      <c r="C44" s="21" t="s">
        <v>18</v>
      </c>
      <c r="D44" s="21" t="s">
        <v>7981</v>
      </c>
      <c r="E44" s="22" t="s">
        <v>7982</v>
      </c>
      <c r="F44" s="22"/>
      <c r="G44" s="21">
        <v>3.21</v>
      </c>
      <c r="H44" s="24"/>
      <c r="I44" s="24">
        <f t="shared" si="0"/>
        <v>3.21</v>
      </c>
      <c r="J44" s="20" t="s">
        <v>7883</v>
      </c>
      <c r="K44" s="24">
        <f t="shared" si="1"/>
        <v>9.63</v>
      </c>
      <c r="L44" s="29">
        <f t="shared" si="2"/>
        <v>48.15</v>
      </c>
      <c r="M44" s="20"/>
      <c r="N44" s="20"/>
    </row>
    <row r="45" spans="1:14">
      <c r="A45" s="20">
        <v>40</v>
      </c>
      <c r="B45" s="21" t="s">
        <v>7983</v>
      </c>
      <c r="C45" s="21" t="s">
        <v>18</v>
      </c>
      <c r="D45" s="21" t="s">
        <v>7984</v>
      </c>
      <c r="E45" s="22" t="s">
        <v>7985</v>
      </c>
      <c r="F45" s="22"/>
      <c r="G45" s="21">
        <v>2.75</v>
      </c>
      <c r="H45" s="24"/>
      <c r="I45" s="24">
        <f t="shared" si="0"/>
        <v>2.75</v>
      </c>
      <c r="J45" s="20" t="s">
        <v>7883</v>
      </c>
      <c r="K45" s="24">
        <f t="shared" si="1"/>
        <v>8.25</v>
      </c>
      <c r="L45" s="29">
        <f t="shared" si="2"/>
        <v>41.25</v>
      </c>
      <c r="M45" s="20"/>
      <c r="N45" s="20"/>
    </row>
    <row r="46" spans="1:14">
      <c r="A46" s="20">
        <v>41</v>
      </c>
      <c r="B46" s="21" t="s">
        <v>7986</v>
      </c>
      <c r="C46" s="21" t="s">
        <v>18</v>
      </c>
      <c r="D46" s="21" t="s">
        <v>7987</v>
      </c>
      <c r="E46" s="22" t="s">
        <v>7988</v>
      </c>
      <c r="F46" s="22"/>
      <c r="G46" s="21">
        <v>3.39</v>
      </c>
      <c r="H46" s="24"/>
      <c r="I46" s="24">
        <f t="shared" si="0"/>
        <v>3.39</v>
      </c>
      <c r="J46" s="20" t="s">
        <v>7883</v>
      </c>
      <c r="K46" s="24">
        <f t="shared" si="1"/>
        <v>10.17</v>
      </c>
      <c r="L46" s="29">
        <f t="shared" si="2"/>
        <v>50.85</v>
      </c>
      <c r="M46" s="20"/>
      <c r="N46" s="20"/>
    </row>
    <row r="47" spans="1:14">
      <c r="A47" s="20">
        <v>42</v>
      </c>
      <c r="B47" s="21" t="s">
        <v>7989</v>
      </c>
      <c r="C47" s="21" t="s">
        <v>18</v>
      </c>
      <c r="D47" s="21" t="s">
        <v>7990</v>
      </c>
      <c r="E47" s="22" t="s">
        <v>7991</v>
      </c>
      <c r="F47" s="22"/>
      <c r="G47" s="21">
        <v>3.35</v>
      </c>
      <c r="H47" s="24"/>
      <c r="I47" s="24">
        <f t="shared" si="0"/>
        <v>3.35</v>
      </c>
      <c r="J47" s="20" t="s">
        <v>7883</v>
      </c>
      <c r="K47" s="24">
        <f t="shared" si="1"/>
        <v>10.05</v>
      </c>
      <c r="L47" s="29">
        <f t="shared" si="2"/>
        <v>50.25</v>
      </c>
      <c r="M47" s="20"/>
      <c r="N47" s="20"/>
    </row>
    <row r="48" spans="1:14">
      <c r="A48" s="20">
        <v>43</v>
      </c>
      <c r="B48" s="21" t="s">
        <v>7992</v>
      </c>
      <c r="C48" s="21" t="s">
        <v>18</v>
      </c>
      <c r="D48" s="21" t="s">
        <v>7993</v>
      </c>
      <c r="E48" s="22" t="s">
        <v>3797</v>
      </c>
      <c r="F48" s="22"/>
      <c r="G48" s="21">
        <v>2.81</v>
      </c>
      <c r="H48" s="24"/>
      <c r="I48" s="24">
        <f t="shared" si="0"/>
        <v>2.81</v>
      </c>
      <c r="J48" s="20" t="s">
        <v>7883</v>
      </c>
      <c r="K48" s="24">
        <f t="shared" si="1"/>
        <v>8.43</v>
      </c>
      <c r="L48" s="29">
        <f t="shared" si="2"/>
        <v>42.15</v>
      </c>
      <c r="M48" s="20"/>
      <c r="N48" s="20"/>
    </row>
    <row r="49" spans="1:14">
      <c r="A49" s="20">
        <v>44</v>
      </c>
      <c r="B49" s="21" t="s">
        <v>7994</v>
      </c>
      <c r="C49" s="21" t="s">
        <v>18</v>
      </c>
      <c r="D49" s="21" t="s">
        <v>7995</v>
      </c>
      <c r="E49" s="22" t="s">
        <v>7996</v>
      </c>
      <c r="F49" s="22"/>
      <c r="G49" s="21">
        <v>1.04</v>
      </c>
      <c r="H49" s="24"/>
      <c r="I49" s="24">
        <f t="shared" si="0"/>
        <v>1.04</v>
      </c>
      <c r="J49" s="20" t="s">
        <v>7883</v>
      </c>
      <c r="K49" s="24">
        <f t="shared" si="1"/>
        <v>3.12</v>
      </c>
      <c r="L49" s="29">
        <f t="shared" si="2"/>
        <v>15.6</v>
      </c>
      <c r="M49" s="20"/>
      <c r="N49" s="20"/>
    </row>
    <row r="50" spans="1:14">
      <c r="A50" s="20">
        <v>45</v>
      </c>
      <c r="B50" s="21" t="s">
        <v>7997</v>
      </c>
      <c r="C50" s="21" t="s">
        <v>18</v>
      </c>
      <c r="D50" s="21" t="s">
        <v>7998</v>
      </c>
      <c r="E50" s="22" t="s">
        <v>7999</v>
      </c>
      <c r="F50" s="22"/>
      <c r="G50" s="21">
        <v>2.72</v>
      </c>
      <c r="H50" s="24"/>
      <c r="I50" s="24">
        <f t="shared" si="0"/>
        <v>2.72</v>
      </c>
      <c r="J50" s="20" t="s">
        <v>7883</v>
      </c>
      <c r="K50" s="24">
        <f t="shared" si="1"/>
        <v>8.16</v>
      </c>
      <c r="L50" s="29">
        <f t="shared" si="2"/>
        <v>40.8</v>
      </c>
      <c r="M50" s="20"/>
      <c r="N50" s="20"/>
    </row>
    <row r="51" spans="1:14">
      <c r="A51" s="20">
        <v>46</v>
      </c>
      <c r="B51" s="21" t="s">
        <v>8000</v>
      </c>
      <c r="C51" s="21" t="s">
        <v>18</v>
      </c>
      <c r="D51" s="21" t="s">
        <v>8001</v>
      </c>
      <c r="E51" s="22" t="s">
        <v>8002</v>
      </c>
      <c r="F51" s="22"/>
      <c r="G51" s="21">
        <v>1.27</v>
      </c>
      <c r="H51" s="24"/>
      <c r="I51" s="24">
        <f t="shared" si="0"/>
        <v>1.27</v>
      </c>
      <c r="J51" s="20" t="s">
        <v>7883</v>
      </c>
      <c r="K51" s="24">
        <f t="shared" si="1"/>
        <v>3.81</v>
      </c>
      <c r="L51" s="29">
        <f t="shared" si="2"/>
        <v>19.05</v>
      </c>
      <c r="M51" s="20"/>
      <c r="N51" s="20"/>
    </row>
    <row r="52" spans="1:14">
      <c r="A52" s="20">
        <v>47</v>
      </c>
      <c r="B52" s="21" t="s">
        <v>8003</v>
      </c>
      <c r="C52" s="21" t="s">
        <v>18</v>
      </c>
      <c r="D52" s="21" t="s">
        <v>8004</v>
      </c>
      <c r="E52" s="22" t="s">
        <v>8005</v>
      </c>
      <c r="F52" s="22"/>
      <c r="G52" s="21">
        <v>2.34</v>
      </c>
      <c r="H52" s="24"/>
      <c r="I52" s="24">
        <f t="shared" si="0"/>
        <v>2.34</v>
      </c>
      <c r="J52" s="20" t="s">
        <v>7870</v>
      </c>
      <c r="K52" s="24">
        <f t="shared" si="1"/>
        <v>7.02</v>
      </c>
      <c r="L52" s="29">
        <f t="shared" si="2"/>
        <v>35.1</v>
      </c>
      <c r="M52" s="20"/>
      <c r="N52" s="20"/>
    </row>
    <row r="53" spans="1:14">
      <c r="A53" s="20">
        <v>48</v>
      </c>
      <c r="B53" s="21" t="s">
        <v>8006</v>
      </c>
      <c r="C53" s="21" t="s">
        <v>18</v>
      </c>
      <c r="D53" s="21" t="s">
        <v>8007</v>
      </c>
      <c r="E53" s="22" t="s">
        <v>8008</v>
      </c>
      <c r="F53" s="22"/>
      <c r="G53" s="21">
        <v>2.42</v>
      </c>
      <c r="H53" s="24"/>
      <c r="I53" s="24">
        <f t="shared" si="0"/>
        <v>2.42</v>
      </c>
      <c r="J53" s="20" t="s">
        <v>7870</v>
      </c>
      <c r="K53" s="24">
        <f t="shared" si="1"/>
        <v>7.26</v>
      </c>
      <c r="L53" s="29">
        <f t="shared" si="2"/>
        <v>36.3</v>
      </c>
      <c r="M53" s="20"/>
      <c r="N53" s="20"/>
    </row>
    <row r="54" spans="1:14">
      <c r="A54" s="20">
        <v>49</v>
      </c>
      <c r="B54" s="21" t="s">
        <v>8009</v>
      </c>
      <c r="C54" s="30" t="s">
        <v>18</v>
      </c>
      <c r="D54" s="21" t="s">
        <v>8010</v>
      </c>
      <c r="E54" s="22" t="s">
        <v>8011</v>
      </c>
      <c r="F54" s="22"/>
      <c r="G54" s="21">
        <v>3.18</v>
      </c>
      <c r="H54" s="24"/>
      <c r="I54" s="24">
        <f t="shared" si="0"/>
        <v>3.18</v>
      </c>
      <c r="J54" s="20" t="s">
        <v>7870</v>
      </c>
      <c r="K54" s="24">
        <f t="shared" si="1"/>
        <v>9.54</v>
      </c>
      <c r="L54" s="29">
        <f t="shared" si="2"/>
        <v>47.7</v>
      </c>
      <c r="M54" s="20"/>
      <c r="N54" s="20"/>
    </row>
    <row r="55" spans="1:14">
      <c r="A55" s="20">
        <v>50</v>
      </c>
      <c r="B55" s="21" t="s">
        <v>8012</v>
      </c>
      <c r="C55" s="21" t="s">
        <v>18</v>
      </c>
      <c r="D55" s="21" t="s">
        <v>8013</v>
      </c>
      <c r="E55" s="22" t="s">
        <v>8014</v>
      </c>
      <c r="F55" s="22"/>
      <c r="G55" s="21">
        <v>2.37</v>
      </c>
      <c r="H55" s="24"/>
      <c r="I55" s="24">
        <f t="shared" si="0"/>
        <v>2.37</v>
      </c>
      <c r="J55" s="20" t="s">
        <v>7870</v>
      </c>
      <c r="K55" s="24">
        <f t="shared" si="1"/>
        <v>7.11</v>
      </c>
      <c r="L55" s="29">
        <f t="shared" si="2"/>
        <v>35.55</v>
      </c>
      <c r="M55" s="20"/>
      <c r="N55" s="20"/>
    </row>
    <row r="56" spans="1:14">
      <c r="A56" s="20">
        <v>51</v>
      </c>
      <c r="B56" s="21" t="s">
        <v>8015</v>
      </c>
      <c r="C56" s="21" t="s">
        <v>18</v>
      </c>
      <c r="D56" s="21" t="s">
        <v>8016</v>
      </c>
      <c r="E56" s="22" t="s">
        <v>8017</v>
      </c>
      <c r="F56" s="22"/>
      <c r="G56" s="21">
        <v>3.64</v>
      </c>
      <c r="H56" s="24"/>
      <c r="I56" s="24">
        <f t="shared" si="0"/>
        <v>3.64</v>
      </c>
      <c r="J56" s="20" t="s">
        <v>7870</v>
      </c>
      <c r="K56" s="24">
        <f t="shared" si="1"/>
        <v>10.92</v>
      </c>
      <c r="L56" s="29">
        <f t="shared" si="2"/>
        <v>54.6</v>
      </c>
      <c r="M56" s="20"/>
      <c r="N56" s="20"/>
    </row>
    <row r="57" spans="1:14">
      <c r="A57" s="20">
        <v>52</v>
      </c>
      <c r="B57" s="21" t="s">
        <v>8018</v>
      </c>
      <c r="C57" s="21" t="s">
        <v>18</v>
      </c>
      <c r="D57" s="21" t="s">
        <v>8019</v>
      </c>
      <c r="E57" s="22" t="s">
        <v>8020</v>
      </c>
      <c r="F57" s="22"/>
      <c r="G57" s="21">
        <v>4.21</v>
      </c>
      <c r="H57" s="24"/>
      <c r="I57" s="24">
        <f t="shared" si="0"/>
        <v>4.21</v>
      </c>
      <c r="J57" s="20" t="s">
        <v>7870</v>
      </c>
      <c r="K57" s="24">
        <f t="shared" si="1"/>
        <v>12.63</v>
      </c>
      <c r="L57" s="29">
        <f t="shared" si="2"/>
        <v>63.15</v>
      </c>
      <c r="M57" s="20"/>
      <c r="N57" s="20"/>
    </row>
    <row r="58" spans="1:14">
      <c r="A58" s="20">
        <v>53</v>
      </c>
      <c r="B58" s="21" t="s">
        <v>8021</v>
      </c>
      <c r="C58" s="21" t="s">
        <v>18</v>
      </c>
      <c r="D58" s="21" t="s">
        <v>8022</v>
      </c>
      <c r="E58" s="22" t="s">
        <v>8023</v>
      </c>
      <c r="F58" s="22"/>
      <c r="G58" s="21">
        <v>2.47</v>
      </c>
      <c r="H58" s="24"/>
      <c r="I58" s="24">
        <f t="shared" ref="I58:I121" si="3">G58</f>
        <v>2.47</v>
      </c>
      <c r="J58" s="20" t="s">
        <v>7870</v>
      </c>
      <c r="K58" s="24">
        <f t="shared" si="1"/>
        <v>7.41</v>
      </c>
      <c r="L58" s="29">
        <f t="shared" si="2"/>
        <v>37.05</v>
      </c>
      <c r="M58" s="20"/>
      <c r="N58" s="20"/>
    </row>
    <row r="59" spans="1:14">
      <c r="A59" s="20">
        <v>54</v>
      </c>
      <c r="B59" s="21" t="s">
        <v>8024</v>
      </c>
      <c r="C59" s="21" t="s">
        <v>18</v>
      </c>
      <c r="D59" s="21" t="s">
        <v>8025</v>
      </c>
      <c r="E59" s="22" t="s">
        <v>8026</v>
      </c>
      <c r="F59" s="22"/>
      <c r="G59" s="21">
        <v>1.42</v>
      </c>
      <c r="H59" s="24"/>
      <c r="I59" s="24">
        <f t="shared" si="3"/>
        <v>1.42</v>
      </c>
      <c r="J59" s="20" t="s">
        <v>7870</v>
      </c>
      <c r="K59" s="24">
        <f t="shared" si="1"/>
        <v>4.26</v>
      </c>
      <c r="L59" s="29">
        <f t="shared" si="2"/>
        <v>21.3</v>
      </c>
      <c r="M59" s="20"/>
      <c r="N59" s="20"/>
    </row>
    <row r="60" spans="1:14">
      <c r="A60" s="20">
        <v>55</v>
      </c>
      <c r="B60" s="21" t="s">
        <v>8027</v>
      </c>
      <c r="C60" s="21" t="s">
        <v>18</v>
      </c>
      <c r="D60" s="21" t="s">
        <v>8028</v>
      </c>
      <c r="E60" s="22" t="s">
        <v>8029</v>
      </c>
      <c r="F60" s="22"/>
      <c r="G60" s="21">
        <v>2.62</v>
      </c>
      <c r="H60" s="24"/>
      <c r="I60" s="24">
        <f t="shared" si="3"/>
        <v>2.62</v>
      </c>
      <c r="J60" s="20" t="s">
        <v>7870</v>
      </c>
      <c r="K60" s="24">
        <f t="shared" si="1"/>
        <v>7.86</v>
      </c>
      <c r="L60" s="29">
        <f t="shared" si="2"/>
        <v>39.3</v>
      </c>
      <c r="M60" s="20"/>
      <c r="N60" s="20"/>
    </row>
    <row r="61" spans="1:14">
      <c r="A61" s="20">
        <v>56</v>
      </c>
      <c r="B61" s="21" t="s">
        <v>8030</v>
      </c>
      <c r="C61" s="21" t="s">
        <v>18</v>
      </c>
      <c r="D61" s="21" t="s">
        <v>8031</v>
      </c>
      <c r="E61" s="22" t="s">
        <v>8032</v>
      </c>
      <c r="F61" s="22"/>
      <c r="G61" s="21">
        <v>1.41</v>
      </c>
      <c r="H61" s="24"/>
      <c r="I61" s="24">
        <f t="shared" si="3"/>
        <v>1.41</v>
      </c>
      <c r="J61" s="20" t="s">
        <v>7883</v>
      </c>
      <c r="K61" s="24">
        <f t="shared" si="1"/>
        <v>4.23</v>
      </c>
      <c r="L61" s="29">
        <f t="shared" si="2"/>
        <v>21.15</v>
      </c>
      <c r="M61" s="20"/>
      <c r="N61" s="20"/>
    </row>
    <row r="62" spans="1:14">
      <c r="A62" s="20">
        <v>57</v>
      </c>
      <c r="B62" s="21" t="s">
        <v>8033</v>
      </c>
      <c r="C62" s="21" t="s">
        <v>18</v>
      </c>
      <c r="D62" s="21" t="s">
        <v>8034</v>
      </c>
      <c r="E62" s="22" t="s">
        <v>3697</v>
      </c>
      <c r="F62" s="22"/>
      <c r="G62" s="21">
        <v>3.78</v>
      </c>
      <c r="H62" s="24"/>
      <c r="I62" s="24">
        <f t="shared" si="3"/>
        <v>3.78</v>
      </c>
      <c r="J62" s="20" t="s">
        <v>7870</v>
      </c>
      <c r="K62" s="24">
        <f t="shared" si="1"/>
        <v>11.34</v>
      </c>
      <c r="L62" s="29">
        <f t="shared" si="2"/>
        <v>56.7</v>
      </c>
      <c r="M62" s="20"/>
      <c r="N62" s="20"/>
    </row>
    <row r="63" spans="1:14">
      <c r="A63" s="20">
        <v>58</v>
      </c>
      <c r="B63" s="21" t="s">
        <v>8035</v>
      </c>
      <c r="C63" s="21" t="s">
        <v>18</v>
      </c>
      <c r="D63" s="21" t="s">
        <v>8036</v>
      </c>
      <c r="E63" s="22" t="s">
        <v>8037</v>
      </c>
      <c r="F63" s="22"/>
      <c r="G63" s="21">
        <v>5.99</v>
      </c>
      <c r="H63" s="24"/>
      <c r="I63" s="24">
        <f t="shared" si="3"/>
        <v>5.99</v>
      </c>
      <c r="J63" s="20" t="s">
        <v>7870</v>
      </c>
      <c r="K63" s="24">
        <f t="shared" si="1"/>
        <v>17.97</v>
      </c>
      <c r="L63" s="29">
        <f t="shared" si="2"/>
        <v>89.85</v>
      </c>
      <c r="M63" s="20"/>
      <c r="N63" s="20"/>
    </row>
    <row r="64" spans="1:14">
      <c r="A64" s="20">
        <v>59</v>
      </c>
      <c r="B64" s="21" t="s">
        <v>8038</v>
      </c>
      <c r="C64" s="21" t="s">
        <v>18</v>
      </c>
      <c r="D64" s="21" t="s">
        <v>8039</v>
      </c>
      <c r="E64" s="22" t="s">
        <v>8040</v>
      </c>
      <c r="F64" s="22"/>
      <c r="G64" s="21">
        <v>2.87</v>
      </c>
      <c r="H64" s="24"/>
      <c r="I64" s="24">
        <f t="shared" si="3"/>
        <v>2.87</v>
      </c>
      <c r="J64" s="20" t="s">
        <v>7870</v>
      </c>
      <c r="K64" s="24">
        <f t="shared" si="1"/>
        <v>8.61</v>
      </c>
      <c r="L64" s="29">
        <f t="shared" si="2"/>
        <v>43.05</v>
      </c>
      <c r="M64" s="20"/>
      <c r="N64" s="20"/>
    </row>
    <row r="65" spans="1:14">
      <c r="A65" s="20">
        <v>60</v>
      </c>
      <c r="B65" s="21" t="s">
        <v>8041</v>
      </c>
      <c r="C65" s="21" t="s">
        <v>18</v>
      </c>
      <c r="D65" s="21" t="s">
        <v>8042</v>
      </c>
      <c r="E65" s="22" t="s">
        <v>8043</v>
      </c>
      <c r="F65" s="22"/>
      <c r="G65" s="21">
        <v>2.19</v>
      </c>
      <c r="H65" s="24"/>
      <c r="I65" s="24">
        <f t="shared" si="3"/>
        <v>2.19</v>
      </c>
      <c r="J65" s="20" t="s">
        <v>7870</v>
      </c>
      <c r="K65" s="24">
        <f t="shared" si="1"/>
        <v>6.57</v>
      </c>
      <c r="L65" s="29">
        <f t="shared" si="2"/>
        <v>32.85</v>
      </c>
      <c r="M65" s="20"/>
      <c r="N65" s="20"/>
    </row>
    <row r="66" spans="1:14">
      <c r="A66" s="20">
        <v>61</v>
      </c>
      <c r="B66" s="21" t="s">
        <v>8044</v>
      </c>
      <c r="C66" s="21" t="s">
        <v>18</v>
      </c>
      <c r="D66" s="21" t="s">
        <v>8045</v>
      </c>
      <c r="E66" s="22" t="s">
        <v>8046</v>
      </c>
      <c r="F66" s="22"/>
      <c r="G66" s="21">
        <v>3.49</v>
      </c>
      <c r="H66" s="24"/>
      <c r="I66" s="24">
        <f t="shared" si="3"/>
        <v>3.49</v>
      </c>
      <c r="J66" s="20" t="s">
        <v>7870</v>
      </c>
      <c r="K66" s="24">
        <f t="shared" si="1"/>
        <v>10.47</v>
      </c>
      <c r="L66" s="29">
        <f t="shared" si="2"/>
        <v>52.35</v>
      </c>
      <c r="M66" s="20"/>
      <c r="N66" s="20"/>
    </row>
    <row r="67" spans="1:14">
      <c r="A67" s="20">
        <v>62</v>
      </c>
      <c r="B67" s="21" t="s">
        <v>8047</v>
      </c>
      <c r="C67" s="21" t="s">
        <v>18</v>
      </c>
      <c r="D67" s="21" t="s">
        <v>8048</v>
      </c>
      <c r="E67" s="22" t="s">
        <v>8049</v>
      </c>
      <c r="F67" s="22"/>
      <c r="G67" s="21">
        <v>2.84</v>
      </c>
      <c r="H67" s="24"/>
      <c r="I67" s="24">
        <f t="shared" si="3"/>
        <v>2.84</v>
      </c>
      <c r="J67" s="20" t="s">
        <v>7883</v>
      </c>
      <c r="K67" s="24">
        <f t="shared" si="1"/>
        <v>8.52</v>
      </c>
      <c r="L67" s="29">
        <f t="shared" si="2"/>
        <v>42.6</v>
      </c>
      <c r="M67" s="20"/>
      <c r="N67" s="20"/>
    </row>
    <row r="68" spans="1:14">
      <c r="A68" s="20">
        <v>63</v>
      </c>
      <c r="B68" s="21" t="s">
        <v>8050</v>
      </c>
      <c r="C68" s="21" t="s">
        <v>18</v>
      </c>
      <c r="D68" s="21" t="s">
        <v>8051</v>
      </c>
      <c r="E68" s="22" t="s">
        <v>8052</v>
      </c>
      <c r="F68" s="22"/>
      <c r="G68" s="21">
        <v>1.85</v>
      </c>
      <c r="H68" s="24"/>
      <c r="I68" s="24">
        <f t="shared" si="3"/>
        <v>1.85</v>
      </c>
      <c r="J68" s="20" t="s">
        <v>7883</v>
      </c>
      <c r="K68" s="24">
        <f t="shared" si="1"/>
        <v>5.55</v>
      </c>
      <c r="L68" s="29">
        <f t="shared" si="2"/>
        <v>27.75</v>
      </c>
      <c r="M68" s="20"/>
      <c r="N68" s="20"/>
    </row>
    <row r="69" spans="1:14">
      <c r="A69" s="20">
        <v>64</v>
      </c>
      <c r="B69" s="21" t="s">
        <v>8053</v>
      </c>
      <c r="C69" s="21" t="s">
        <v>18</v>
      </c>
      <c r="D69" s="21" t="s">
        <v>8054</v>
      </c>
      <c r="E69" s="22" t="s">
        <v>8055</v>
      </c>
      <c r="F69" s="22"/>
      <c r="G69" s="21">
        <v>3.81</v>
      </c>
      <c r="H69" s="24"/>
      <c r="I69" s="24">
        <f t="shared" si="3"/>
        <v>3.81</v>
      </c>
      <c r="J69" s="20" t="s">
        <v>7883</v>
      </c>
      <c r="K69" s="24">
        <f t="shared" si="1"/>
        <v>11.43</v>
      </c>
      <c r="L69" s="29">
        <f t="shared" si="2"/>
        <v>57.15</v>
      </c>
      <c r="M69" s="20"/>
      <c r="N69" s="20"/>
    </row>
    <row r="70" spans="1:14">
      <c r="A70" s="20">
        <v>65</v>
      </c>
      <c r="B70" s="21" t="s">
        <v>8056</v>
      </c>
      <c r="C70" s="21" t="s">
        <v>18</v>
      </c>
      <c r="D70" s="21" t="s">
        <v>8057</v>
      </c>
      <c r="E70" s="22" t="s">
        <v>8058</v>
      </c>
      <c r="F70" s="22"/>
      <c r="G70" s="21">
        <v>2.78</v>
      </c>
      <c r="H70" s="24"/>
      <c r="I70" s="24">
        <f t="shared" si="3"/>
        <v>2.78</v>
      </c>
      <c r="J70" s="20" t="s">
        <v>7883</v>
      </c>
      <c r="K70" s="24">
        <f t="shared" si="1"/>
        <v>8.34</v>
      </c>
      <c r="L70" s="29">
        <f t="shared" si="2"/>
        <v>41.7</v>
      </c>
      <c r="M70" s="20"/>
      <c r="N70" s="20"/>
    </row>
    <row r="71" spans="1:14">
      <c r="A71" s="20">
        <v>66</v>
      </c>
      <c r="B71" s="21" t="s">
        <v>8059</v>
      </c>
      <c r="C71" s="21" t="s">
        <v>18</v>
      </c>
      <c r="D71" s="21" t="s">
        <v>8060</v>
      </c>
      <c r="E71" s="22" t="s">
        <v>8061</v>
      </c>
      <c r="F71" s="22"/>
      <c r="G71" s="21">
        <v>3.2</v>
      </c>
      <c r="H71" s="24"/>
      <c r="I71" s="24">
        <f t="shared" si="3"/>
        <v>3.2</v>
      </c>
      <c r="J71" s="20" t="s">
        <v>7883</v>
      </c>
      <c r="K71" s="24">
        <f t="shared" ref="K71:K134" si="4">I71*3</f>
        <v>9.6</v>
      </c>
      <c r="L71" s="29">
        <f t="shared" ref="L71:L134" si="5">I71*15</f>
        <v>48</v>
      </c>
      <c r="M71" s="20"/>
      <c r="N71" s="20"/>
    </row>
    <row r="72" spans="1:14">
      <c r="A72" s="20">
        <v>67</v>
      </c>
      <c r="B72" s="21" t="s">
        <v>8062</v>
      </c>
      <c r="C72" s="21" t="s">
        <v>18</v>
      </c>
      <c r="D72" s="21" t="s">
        <v>8063</v>
      </c>
      <c r="E72" s="22" t="s">
        <v>8064</v>
      </c>
      <c r="F72" s="22"/>
      <c r="G72" s="21">
        <v>1.44</v>
      </c>
      <c r="H72" s="24"/>
      <c r="I72" s="24">
        <f t="shared" si="3"/>
        <v>1.44</v>
      </c>
      <c r="J72" s="20" t="s">
        <v>7883</v>
      </c>
      <c r="K72" s="24">
        <f t="shared" si="4"/>
        <v>4.32</v>
      </c>
      <c r="L72" s="29">
        <f t="shared" si="5"/>
        <v>21.6</v>
      </c>
      <c r="M72" s="20"/>
      <c r="N72" s="20"/>
    </row>
    <row r="73" spans="1:14">
      <c r="A73" s="20">
        <v>68</v>
      </c>
      <c r="B73" s="21" t="s">
        <v>8065</v>
      </c>
      <c r="C73" s="21" t="s">
        <v>18</v>
      </c>
      <c r="D73" s="21" t="s">
        <v>8066</v>
      </c>
      <c r="E73" s="22" t="s">
        <v>8067</v>
      </c>
      <c r="F73" s="22"/>
      <c r="G73" s="21">
        <v>2.46</v>
      </c>
      <c r="H73" s="24"/>
      <c r="I73" s="24">
        <f t="shared" si="3"/>
        <v>2.46</v>
      </c>
      <c r="J73" s="20" t="s">
        <v>7883</v>
      </c>
      <c r="K73" s="24">
        <f t="shared" si="4"/>
        <v>7.38</v>
      </c>
      <c r="L73" s="29">
        <f t="shared" si="5"/>
        <v>36.9</v>
      </c>
      <c r="M73" s="20"/>
      <c r="N73" s="20"/>
    </row>
    <row r="74" spans="1:14">
      <c r="A74" s="20">
        <v>69</v>
      </c>
      <c r="B74" s="21" t="s">
        <v>8068</v>
      </c>
      <c r="C74" s="21" t="s">
        <v>18</v>
      </c>
      <c r="D74" s="21" t="s">
        <v>8069</v>
      </c>
      <c r="E74" s="22" t="s">
        <v>8070</v>
      </c>
      <c r="F74" s="22"/>
      <c r="G74" s="21">
        <v>2.44</v>
      </c>
      <c r="H74" s="24"/>
      <c r="I74" s="24">
        <f t="shared" si="3"/>
        <v>2.44</v>
      </c>
      <c r="J74" s="20" t="s">
        <v>7883</v>
      </c>
      <c r="K74" s="24">
        <f t="shared" si="4"/>
        <v>7.32</v>
      </c>
      <c r="L74" s="29">
        <f t="shared" si="5"/>
        <v>36.6</v>
      </c>
      <c r="M74" s="20"/>
      <c r="N74" s="20"/>
    </row>
    <row r="75" spans="1:14">
      <c r="A75" s="20">
        <v>70</v>
      </c>
      <c r="B75" s="21" t="s">
        <v>8071</v>
      </c>
      <c r="C75" s="21" t="s">
        <v>18</v>
      </c>
      <c r="D75" s="21" t="s">
        <v>8072</v>
      </c>
      <c r="E75" s="22" t="s">
        <v>8073</v>
      </c>
      <c r="F75" s="22"/>
      <c r="G75" s="21">
        <v>3.08</v>
      </c>
      <c r="H75" s="24"/>
      <c r="I75" s="24">
        <f t="shared" si="3"/>
        <v>3.08</v>
      </c>
      <c r="J75" s="20" t="s">
        <v>7883</v>
      </c>
      <c r="K75" s="24">
        <f t="shared" si="4"/>
        <v>9.24</v>
      </c>
      <c r="L75" s="29">
        <f t="shared" si="5"/>
        <v>46.2</v>
      </c>
      <c r="M75" s="20"/>
      <c r="N75" s="20"/>
    </row>
    <row r="76" spans="1:14">
      <c r="A76" s="20">
        <v>71</v>
      </c>
      <c r="B76" s="21" t="s">
        <v>8074</v>
      </c>
      <c r="C76" s="21" t="s">
        <v>18</v>
      </c>
      <c r="D76" s="21" t="s">
        <v>8075</v>
      </c>
      <c r="E76" s="22" t="s">
        <v>8076</v>
      </c>
      <c r="F76" s="22"/>
      <c r="G76" s="21">
        <v>2.68</v>
      </c>
      <c r="H76" s="24"/>
      <c r="I76" s="24">
        <f t="shared" si="3"/>
        <v>2.68</v>
      </c>
      <c r="J76" s="20" t="s">
        <v>7883</v>
      </c>
      <c r="K76" s="24">
        <f t="shared" si="4"/>
        <v>8.04</v>
      </c>
      <c r="L76" s="29">
        <f t="shared" si="5"/>
        <v>40.2</v>
      </c>
      <c r="M76" s="20"/>
      <c r="N76" s="20"/>
    </row>
    <row r="77" spans="1:14">
      <c r="A77" s="20">
        <v>72</v>
      </c>
      <c r="B77" s="21" t="s">
        <v>8077</v>
      </c>
      <c r="C77" s="21" t="s">
        <v>18</v>
      </c>
      <c r="D77" s="21" t="s">
        <v>8078</v>
      </c>
      <c r="E77" s="22" t="s">
        <v>8079</v>
      </c>
      <c r="F77" s="22"/>
      <c r="G77" s="21">
        <v>3.1</v>
      </c>
      <c r="H77" s="24"/>
      <c r="I77" s="24">
        <f t="shared" si="3"/>
        <v>3.1</v>
      </c>
      <c r="J77" s="20" t="s">
        <v>7883</v>
      </c>
      <c r="K77" s="24">
        <f t="shared" si="4"/>
        <v>9.3</v>
      </c>
      <c r="L77" s="29">
        <f t="shared" si="5"/>
        <v>46.5</v>
      </c>
      <c r="M77" s="20"/>
      <c r="N77" s="20"/>
    </row>
    <row r="78" spans="1:14">
      <c r="A78" s="20">
        <v>73</v>
      </c>
      <c r="B78" s="21" t="s">
        <v>8080</v>
      </c>
      <c r="C78" s="21" t="s">
        <v>18</v>
      </c>
      <c r="D78" s="21" t="s">
        <v>8081</v>
      </c>
      <c r="E78" s="22" t="s">
        <v>8082</v>
      </c>
      <c r="F78" s="22"/>
      <c r="G78" s="21">
        <v>2.68</v>
      </c>
      <c r="H78" s="24"/>
      <c r="I78" s="24">
        <f t="shared" si="3"/>
        <v>2.68</v>
      </c>
      <c r="J78" s="20" t="s">
        <v>7883</v>
      </c>
      <c r="K78" s="24">
        <f t="shared" si="4"/>
        <v>8.04</v>
      </c>
      <c r="L78" s="29">
        <f t="shared" si="5"/>
        <v>40.2</v>
      </c>
      <c r="M78" s="20"/>
      <c r="N78" s="20"/>
    </row>
    <row r="79" spans="1:14">
      <c r="A79" s="20">
        <v>74</v>
      </c>
      <c r="B79" s="21" t="s">
        <v>8083</v>
      </c>
      <c r="C79" s="21" t="s">
        <v>18</v>
      </c>
      <c r="D79" s="21" t="s">
        <v>8084</v>
      </c>
      <c r="E79" s="22" t="s">
        <v>8085</v>
      </c>
      <c r="F79" s="22"/>
      <c r="G79" s="21">
        <v>2.76</v>
      </c>
      <c r="H79" s="24"/>
      <c r="I79" s="24">
        <f t="shared" si="3"/>
        <v>2.76</v>
      </c>
      <c r="J79" s="20" t="s">
        <v>7883</v>
      </c>
      <c r="K79" s="24">
        <f t="shared" si="4"/>
        <v>8.28</v>
      </c>
      <c r="L79" s="29">
        <f t="shared" si="5"/>
        <v>41.4</v>
      </c>
      <c r="M79" s="20"/>
      <c r="N79" s="20"/>
    </row>
    <row r="80" spans="1:14">
      <c r="A80" s="20">
        <v>75</v>
      </c>
      <c r="B80" s="21" t="s">
        <v>8086</v>
      </c>
      <c r="C80" s="21" t="s">
        <v>18</v>
      </c>
      <c r="D80" s="21" t="s">
        <v>8087</v>
      </c>
      <c r="E80" s="22" t="s">
        <v>5800</v>
      </c>
      <c r="F80" s="22"/>
      <c r="G80" s="21">
        <v>2.39</v>
      </c>
      <c r="H80" s="24"/>
      <c r="I80" s="24">
        <f t="shared" si="3"/>
        <v>2.39</v>
      </c>
      <c r="J80" s="20" t="s">
        <v>7883</v>
      </c>
      <c r="K80" s="24">
        <f t="shared" si="4"/>
        <v>7.17</v>
      </c>
      <c r="L80" s="29">
        <f t="shared" si="5"/>
        <v>35.85</v>
      </c>
      <c r="M80" s="20"/>
      <c r="N80" s="20"/>
    </row>
    <row r="81" spans="1:14">
      <c r="A81" s="20">
        <v>76</v>
      </c>
      <c r="B81" s="21" t="s">
        <v>8088</v>
      </c>
      <c r="C81" s="21" t="s">
        <v>18</v>
      </c>
      <c r="D81" s="21" t="s">
        <v>8089</v>
      </c>
      <c r="E81" s="22" t="s">
        <v>8090</v>
      </c>
      <c r="F81" s="22"/>
      <c r="G81" s="21">
        <v>2.72</v>
      </c>
      <c r="H81" s="24"/>
      <c r="I81" s="24">
        <f t="shared" si="3"/>
        <v>2.72</v>
      </c>
      <c r="J81" s="20" t="s">
        <v>7883</v>
      </c>
      <c r="K81" s="24">
        <f t="shared" si="4"/>
        <v>8.16</v>
      </c>
      <c r="L81" s="29">
        <f t="shared" si="5"/>
        <v>40.8</v>
      </c>
      <c r="M81" s="20"/>
      <c r="N81" s="20"/>
    </row>
    <row r="82" spans="1:14">
      <c r="A82" s="20">
        <v>77</v>
      </c>
      <c r="B82" s="21" t="s">
        <v>8091</v>
      </c>
      <c r="C82" s="21" t="s">
        <v>18</v>
      </c>
      <c r="D82" s="21" t="s">
        <v>8092</v>
      </c>
      <c r="E82" s="22" t="s">
        <v>8093</v>
      </c>
      <c r="F82" s="22"/>
      <c r="G82" s="21">
        <v>1.4</v>
      </c>
      <c r="H82" s="24"/>
      <c r="I82" s="24">
        <f t="shared" si="3"/>
        <v>1.4</v>
      </c>
      <c r="J82" s="20" t="s">
        <v>7883</v>
      </c>
      <c r="K82" s="24">
        <f t="shared" si="4"/>
        <v>4.2</v>
      </c>
      <c r="L82" s="29">
        <f t="shared" si="5"/>
        <v>21</v>
      </c>
      <c r="M82" s="20"/>
      <c r="N82" s="20"/>
    </row>
    <row r="83" spans="1:14">
      <c r="A83" s="20">
        <v>78</v>
      </c>
      <c r="B83" s="21" t="s">
        <v>8094</v>
      </c>
      <c r="C83" s="21" t="s">
        <v>18</v>
      </c>
      <c r="D83" s="21" t="s">
        <v>8095</v>
      </c>
      <c r="E83" s="22" t="s">
        <v>8096</v>
      </c>
      <c r="F83" s="22"/>
      <c r="G83" s="21">
        <v>3.37</v>
      </c>
      <c r="H83" s="24"/>
      <c r="I83" s="24">
        <f t="shared" si="3"/>
        <v>3.37</v>
      </c>
      <c r="J83" s="20" t="s">
        <v>7883</v>
      </c>
      <c r="K83" s="24">
        <f t="shared" si="4"/>
        <v>10.11</v>
      </c>
      <c r="L83" s="29">
        <f t="shared" si="5"/>
        <v>50.55</v>
      </c>
      <c r="M83" s="20"/>
      <c r="N83" s="20"/>
    </row>
    <row r="84" spans="1:14">
      <c r="A84" s="20">
        <v>79</v>
      </c>
      <c r="B84" s="21" t="s">
        <v>1498</v>
      </c>
      <c r="C84" s="21" t="s">
        <v>18</v>
      </c>
      <c r="D84" s="21" t="s">
        <v>8097</v>
      </c>
      <c r="E84" s="22" t="s">
        <v>8098</v>
      </c>
      <c r="F84" s="22"/>
      <c r="G84" s="21">
        <v>2.28</v>
      </c>
      <c r="H84" s="24"/>
      <c r="I84" s="24">
        <f t="shared" si="3"/>
        <v>2.28</v>
      </c>
      <c r="J84" s="20" t="s">
        <v>7883</v>
      </c>
      <c r="K84" s="24">
        <f t="shared" si="4"/>
        <v>6.84</v>
      </c>
      <c r="L84" s="29">
        <f t="shared" si="5"/>
        <v>34.2</v>
      </c>
      <c r="M84" s="20"/>
      <c r="N84" s="20"/>
    </row>
    <row r="85" spans="1:14">
      <c r="A85" s="20">
        <v>80</v>
      </c>
      <c r="B85" s="21" t="s">
        <v>8099</v>
      </c>
      <c r="C85" s="21" t="s">
        <v>18</v>
      </c>
      <c r="D85" s="21" t="s">
        <v>8100</v>
      </c>
      <c r="E85" s="22" t="s">
        <v>8101</v>
      </c>
      <c r="F85" s="22"/>
      <c r="G85" s="21">
        <v>2.78</v>
      </c>
      <c r="H85" s="24"/>
      <c r="I85" s="24">
        <f t="shared" si="3"/>
        <v>2.78</v>
      </c>
      <c r="J85" s="20" t="s">
        <v>7883</v>
      </c>
      <c r="K85" s="24">
        <f t="shared" si="4"/>
        <v>8.34</v>
      </c>
      <c r="L85" s="29">
        <f t="shared" si="5"/>
        <v>41.7</v>
      </c>
      <c r="M85" s="20"/>
      <c r="N85" s="20"/>
    </row>
    <row r="86" spans="1:14">
      <c r="A86" s="20">
        <v>81</v>
      </c>
      <c r="B86" s="21" t="s">
        <v>8102</v>
      </c>
      <c r="C86" s="21" t="s">
        <v>18</v>
      </c>
      <c r="D86" s="21" t="s">
        <v>8103</v>
      </c>
      <c r="E86" s="22" t="s">
        <v>8104</v>
      </c>
      <c r="F86" s="22"/>
      <c r="G86" s="21">
        <v>3.09</v>
      </c>
      <c r="H86" s="24"/>
      <c r="I86" s="24">
        <f t="shared" si="3"/>
        <v>3.09</v>
      </c>
      <c r="J86" s="20" t="s">
        <v>7883</v>
      </c>
      <c r="K86" s="24">
        <f t="shared" si="4"/>
        <v>9.27</v>
      </c>
      <c r="L86" s="29">
        <f t="shared" si="5"/>
        <v>46.35</v>
      </c>
      <c r="M86" s="20"/>
      <c r="N86" s="20"/>
    </row>
    <row r="87" spans="1:14">
      <c r="A87" s="20">
        <v>82</v>
      </c>
      <c r="B87" s="21" t="s">
        <v>8105</v>
      </c>
      <c r="C87" s="21" t="s">
        <v>18</v>
      </c>
      <c r="D87" s="21" t="s">
        <v>8106</v>
      </c>
      <c r="E87" s="22" t="s">
        <v>8107</v>
      </c>
      <c r="F87" s="22"/>
      <c r="G87" s="21">
        <v>1.11</v>
      </c>
      <c r="H87" s="24"/>
      <c r="I87" s="24">
        <f t="shared" si="3"/>
        <v>1.11</v>
      </c>
      <c r="J87" s="20" t="s">
        <v>7883</v>
      </c>
      <c r="K87" s="24">
        <f t="shared" si="4"/>
        <v>3.33</v>
      </c>
      <c r="L87" s="29">
        <f t="shared" si="5"/>
        <v>16.65</v>
      </c>
      <c r="M87" s="20"/>
      <c r="N87" s="20"/>
    </row>
    <row r="88" spans="1:14">
      <c r="A88" s="20">
        <v>83</v>
      </c>
      <c r="B88" s="21" t="s">
        <v>8108</v>
      </c>
      <c r="C88" s="21" t="s">
        <v>18</v>
      </c>
      <c r="D88" s="21" t="s">
        <v>8109</v>
      </c>
      <c r="E88" s="22" t="s">
        <v>8110</v>
      </c>
      <c r="F88" s="22"/>
      <c r="G88" s="21">
        <v>1.89</v>
      </c>
      <c r="H88" s="24"/>
      <c r="I88" s="24">
        <f t="shared" si="3"/>
        <v>1.89</v>
      </c>
      <c r="J88" s="20" t="s">
        <v>7883</v>
      </c>
      <c r="K88" s="24">
        <f t="shared" si="4"/>
        <v>5.67</v>
      </c>
      <c r="L88" s="29">
        <f t="shared" si="5"/>
        <v>28.35</v>
      </c>
      <c r="M88" s="20"/>
      <c r="N88" s="20"/>
    </row>
    <row r="89" spans="1:14">
      <c r="A89" s="20">
        <v>84</v>
      </c>
      <c r="B89" s="21" t="s">
        <v>8111</v>
      </c>
      <c r="C89" s="21" t="s">
        <v>18</v>
      </c>
      <c r="D89" s="21" t="s">
        <v>8112</v>
      </c>
      <c r="E89" s="22" t="s">
        <v>8113</v>
      </c>
      <c r="F89" s="22"/>
      <c r="G89" s="21">
        <v>2.25</v>
      </c>
      <c r="H89" s="24"/>
      <c r="I89" s="24">
        <f t="shared" si="3"/>
        <v>2.25</v>
      </c>
      <c r="J89" s="20" t="s">
        <v>7883</v>
      </c>
      <c r="K89" s="24">
        <f t="shared" si="4"/>
        <v>6.75</v>
      </c>
      <c r="L89" s="29">
        <f t="shared" si="5"/>
        <v>33.75</v>
      </c>
      <c r="M89" s="20"/>
      <c r="N89" s="20"/>
    </row>
    <row r="90" spans="1:14">
      <c r="A90" s="20">
        <v>85</v>
      </c>
      <c r="B90" s="21" t="s">
        <v>8114</v>
      </c>
      <c r="C90" s="21" t="s">
        <v>18</v>
      </c>
      <c r="D90" s="21" t="s">
        <v>8115</v>
      </c>
      <c r="E90" s="22" t="s">
        <v>8116</v>
      </c>
      <c r="F90" s="22"/>
      <c r="G90" s="21">
        <v>2.25</v>
      </c>
      <c r="H90" s="24"/>
      <c r="I90" s="24">
        <f t="shared" si="3"/>
        <v>2.25</v>
      </c>
      <c r="J90" s="20" t="s">
        <v>7883</v>
      </c>
      <c r="K90" s="24">
        <f t="shared" si="4"/>
        <v>6.75</v>
      </c>
      <c r="L90" s="29">
        <f t="shared" si="5"/>
        <v>33.75</v>
      </c>
      <c r="M90" s="20"/>
      <c r="N90" s="20"/>
    </row>
    <row r="91" spans="1:14">
      <c r="A91" s="20">
        <v>86</v>
      </c>
      <c r="B91" s="21" t="s">
        <v>8117</v>
      </c>
      <c r="C91" s="21" t="s">
        <v>18</v>
      </c>
      <c r="D91" s="21" t="s">
        <v>8118</v>
      </c>
      <c r="E91" s="22" t="s">
        <v>8119</v>
      </c>
      <c r="F91" s="22"/>
      <c r="G91" s="21">
        <v>1.57</v>
      </c>
      <c r="H91" s="24"/>
      <c r="I91" s="24">
        <f t="shared" si="3"/>
        <v>1.57</v>
      </c>
      <c r="J91" s="20" t="s">
        <v>7883</v>
      </c>
      <c r="K91" s="24">
        <f t="shared" si="4"/>
        <v>4.71</v>
      </c>
      <c r="L91" s="29">
        <f t="shared" si="5"/>
        <v>23.55</v>
      </c>
      <c r="M91" s="20"/>
      <c r="N91" s="20"/>
    </row>
    <row r="92" spans="1:14">
      <c r="A92" s="20">
        <v>87</v>
      </c>
      <c r="B92" s="21" t="s">
        <v>8120</v>
      </c>
      <c r="C92" s="21" t="s">
        <v>18</v>
      </c>
      <c r="D92" s="21" t="s">
        <v>8121</v>
      </c>
      <c r="E92" s="22" t="s">
        <v>8122</v>
      </c>
      <c r="F92" s="22"/>
      <c r="G92" s="21">
        <v>2.35</v>
      </c>
      <c r="H92" s="24"/>
      <c r="I92" s="24">
        <f t="shared" si="3"/>
        <v>2.35</v>
      </c>
      <c r="J92" s="20" t="s">
        <v>7883</v>
      </c>
      <c r="K92" s="24">
        <f t="shared" si="4"/>
        <v>7.05</v>
      </c>
      <c r="L92" s="29">
        <f t="shared" si="5"/>
        <v>35.25</v>
      </c>
      <c r="M92" s="20"/>
      <c r="N92" s="20"/>
    </row>
    <row r="93" spans="1:14">
      <c r="A93" s="20">
        <v>88</v>
      </c>
      <c r="B93" s="21" t="s">
        <v>8123</v>
      </c>
      <c r="C93" s="21" t="s">
        <v>18</v>
      </c>
      <c r="D93" s="21" t="s">
        <v>8124</v>
      </c>
      <c r="E93" s="22" t="s">
        <v>8125</v>
      </c>
      <c r="F93" s="22"/>
      <c r="G93" s="21">
        <v>2.25</v>
      </c>
      <c r="H93" s="24"/>
      <c r="I93" s="24">
        <f t="shared" si="3"/>
        <v>2.25</v>
      </c>
      <c r="J93" s="20" t="s">
        <v>7883</v>
      </c>
      <c r="K93" s="24">
        <f t="shared" si="4"/>
        <v>6.75</v>
      </c>
      <c r="L93" s="29">
        <f t="shared" si="5"/>
        <v>33.75</v>
      </c>
      <c r="M93" s="20"/>
      <c r="N93" s="20"/>
    </row>
    <row r="94" spans="1:14">
      <c r="A94" s="20">
        <v>89</v>
      </c>
      <c r="B94" s="21" t="s">
        <v>8126</v>
      </c>
      <c r="C94" s="21" t="s">
        <v>18</v>
      </c>
      <c r="D94" s="21" t="s">
        <v>8127</v>
      </c>
      <c r="E94" s="22" t="s">
        <v>8128</v>
      </c>
      <c r="F94" s="22"/>
      <c r="G94" s="21">
        <v>1.41</v>
      </c>
      <c r="H94" s="24"/>
      <c r="I94" s="24">
        <f t="shared" si="3"/>
        <v>1.41</v>
      </c>
      <c r="J94" s="20" t="s">
        <v>7883</v>
      </c>
      <c r="K94" s="24">
        <f t="shared" si="4"/>
        <v>4.23</v>
      </c>
      <c r="L94" s="29">
        <f t="shared" si="5"/>
        <v>21.15</v>
      </c>
      <c r="M94" s="20"/>
      <c r="N94" s="20"/>
    </row>
    <row r="95" spans="1:14">
      <c r="A95" s="20">
        <v>90</v>
      </c>
      <c r="B95" s="21" t="s">
        <v>8129</v>
      </c>
      <c r="C95" s="21" t="s">
        <v>18</v>
      </c>
      <c r="D95" s="21" t="s">
        <v>8130</v>
      </c>
      <c r="E95" s="22" t="s">
        <v>8131</v>
      </c>
      <c r="F95" s="22"/>
      <c r="G95" s="21">
        <v>2.19</v>
      </c>
      <c r="H95" s="24"/>
      <c r="I95" s="24">
        <f t="shared" si="3"/>
        <v>2.19</v>
      </c>
      <c r="J95" s="20" t="s">
        <v>7883</v>
      </c>
      <c r="K95" s="24">
        <f t="shared" si="4"/>
        <v>6.57</v>
      </c>
      <c r="L95" s="29">
        <f t="shared" si="5"/>
        <v>32.85</v>
      </c>
      <c r="M95" s="20"/>
      <c r="N95" s="20"/>
    </row>
    <row r="96" spans="1:14">
      <c r="A96" s="20">
        <v>91</v>
      </c>
      <c r="B96" s="21" t="s">
        <v>8132</v>
      </c>
      <c r="C96" s="21" t="s">
        <v>18</v>
      </c>
      <c r="D96" s="21" t="s">
        <v>8133</v>
      </c>
      <c r="E96" s="22" t="s">
        <v>8134</v>
      </c>
      <c r="F96" s="22"/>
      <c r="G96" s="21">
        <v>1.83</v>
      </c>
      <c r="H96" s="24"/>
      <c r="I96" s="24">
        <f t="shared" si="3"/>
        <v>1.83</v>
      </c>
      <c r="J96" s="20" t="s">
        <v>7883</v>
      </c>
      <c r="K96" s="24">
        <f t="shared" si="4"/>
        <v>5.49</v>
      </c>
      <c r="L96" s="29">
        <f t="shared" si="5"/>
        <v>27.45</v>
      </c>
      <c r="M96" s="20"/>
      <c r="N96" s="20"/>
    </row>
    <row r="97" spans="1:14">
      <c r="A97" s="20">
        <v>92</v>
      </c>
      <c r="B97" s="21" t="s">
        <v>8135</v>
      </c>
      <c r="C97" s="21" t="s">
        <v>18</v>
      </c>
      <c r="D97" s="21" t="s">
        <v>8136</v>
      </c>
      <c r="E97" s="22" t="s">
        <v>4485</v>
      </c>
      <c r="F97" s="22"/>
      <c r="G97" s="21">
        <v>2.68</v>
      </c>
      <c r="H97" s="24"/>
      <c r="I97" s="24">
        <f t="shared" si="3"/>
        <v>2.68</v>
      </c>
      <c r="J97" s="20" t="s">
        <v>7883</v>
      </c>
      <c r="K97" s="24">
        <f t="shared" si="4"/>
        <v>8.04</v>
      </c>
      <c r="L97" s="29">
        <f t="shared" si="5"/>
        <v>40.2</v>
      </c>
      <c r="M97" s="20"/>
      <c r="N97" s="20"/>
    </row>
    <row r="98" spans="1:14">
      <c r="A98" s="20">
        <v>93</v>
      </c>
      <c r="B98" s="21" t="s">
        <v>8137</v>
      </c>
      <c r="C98" s="21" t="s">
        <v>18</v>
      </c>
      <c r="D98" s="21" t="s">
        <v>8138</v>
      </c>
      <c r="E98" s="22" t="s">
        <v>8139</v>
      </c>
      <c r="F98" s="22"/>
      <c r="G98" s="21">
        <v>3.77</v>
      </c>
      <c r="H98" s="24"/>
      <c r="I98" s="24">
        <f t="shared" si="3"/>
        <v>3.77</v>
      </c>
      <c r="J98" s="20" t="s">
        <v>7883</v>
      </c>
      <c r="K98" s="24">
        <f t="shared" si="4"/>
        <v>11.31</v>
      </c>
      <c r="L98" s="29">
        <f t="shared" si="5"/>
        <v>56.55</v>
      </c>
      <c r="M98" s="20"/>
      <c r="N98" s="20"/>
    </row>
    <row r="99" spans="1:14">
      <c r="A99" s="20">
        <v>94</v>
      </c>
      <c r="B99" s="21" t="s">
        <v>8140</v>
      </c>
      <c r="C99" s="21" t="s">
        <v>18</v>
      </c>
      <c r="D99" s="21" t="s">
        <v>8141</v>
      </c>
      <c r="E99" s="22" t="s">
        <v>8142</v>
      </c>
      <c r="F99" s="22"/>
      <c r="G99" s="21">
        <v>2.92</v>
      </c>
      <c r="H99" s="24"/>
      <c r="I99" s="24">
        <f t="shared" si="3"/>
        <v>2.92</v>
      </c>
      <c r="J99" s="20" t="s">
        <v>7883</v>
      </c>
      <c r="K99" s="24">
        <f t="shared" si="4"/>
        <v>8.76</v>
      </c>
      <c r="L99" s="29">
        <f t="shared" si="5"/>
        <v>43.8</v>
      </c>
      <c r="M99" s="20"/>
      <c r="N99" s="20"/>
    </row>
    <row r="100" spans="1:14">
      <c r="A100" s="20">
        <v>95</v>
      </c>
      <c r="B100" s="21" t="s">
        <v>8143</v>
      </c>
      <c r="C100" s="21" t="s">
        <v>18</v>
      </c>
      <c r="D100" s="21" t="s">
        <v>8144</v>
      </c>
      <c r="E100" s="22" t="s">
        <v>8145</v>
      </c>
      <c r="F100" s="22"/>
      <c r="G100" s="21">
        <v>2.73</v>
      </c>
      <c r="H100" s="24"/>
      <c r="I100" s="24">
        <f t="shared" si="3"/>
        <v>2.73</v>
      </c>
      <c r="J100" s="20" t="s">
        <v>7883</v>
      </c>
      <c r="K100" s="24">
        <f t="shared" si="4"/>
        <v>8.19</v>
      </c>
      <c r="L100" s="29">
        <f t="shared" si="5"/>
        <v>40.95</v>
      </c>
      <c r="M100" s="20"/>
      <c r="N100" s="20"/>
    </row>
    <row r="101" spans="1:14">
      <c r="A101" s="20">
        <v>96</v>
      </c>
      <c r="B101" s="21" t="s">
        <v>8146</v>
      </c>
      <c r="C101" s="21" t="s">
        <v>18</v>
      </c>
      <c r="D101" s="21" t="s">
        <v>8147</v>
      </c>
      <c r="E101" s="22" t="s">
        <v>8148</v>
      </c>
      <c r="F101" s="22"/>
      <c r="G101" s="21">
        <v>1.8</v>
      </c>
      <c r="H101" s="24"/>
      <c r="I101" s="24">
        <f t="shared" si="3"/>
        <v>1.8</v>
      </c>
      <c r="J101" s="20" t="s">
        <v>7883</v>
      </c>
      <c r="K101" s="24">
        <f t="shared" si="4"/>
        <v>5.4</v>
      </c>
      <c r="L101" s="29">
        <f t="shared" si="5"/>
        <v>27</v>
      </c>
      <c r="M101" s="20"/>
      <c r="N101" s="20"/>
    </row>
    <row r="102" spans="1:14">
      <c r="A102" s="20">
        <v>97</v>
      </c>
      <c r="B102" s="21" t="s">
        <v>8149</v>
      </c>
      <c r="C102" s="21" t="s">
        <v>18</v>
      </c>
      <c r="D102" s="21" t="s">
        <v>8150</v>
      </c>
      <c r="E102" s="22" t="s">
        <v>8151</v>
      </c>
      <c r="F102" s="22"/>
      <c r="G102" s="21">
        <v>2.28</v>
      </c>
      <c r="H102" s="24"/>
      <c r="I102" s="24">
        <f t="shared" si="3"/>
        <v>2.28</v>
      </c>
      <c r="J102" s="20" t="s">
        <v>7883</v>
      </c>
      <c r="K102" s="24">
        <f t="shared" si="4"/>
        <v>6.84</v>
      </c>
      <c r="L102" s="29">
        <f t="shared" si="5"/>
        <v>34.2</v>
      </c>
      <c r="M102" s="20"/>
      <c r="N102" s="20"/>
    </row>
    <row r="103" spans="1:14">
      <c r="A103" s="20">
        <v>98</v>
      </c>
      <c r="B103" s="21" t="s">
        <v>8152</v>
      </c>
      <c r="C103" s="21" t="s">
        <v>18</v>
      </c>
      <c r="D103" s="21" t="s">
        <v>8153</v>
      </c>
      <c r="E103" s="22" t="s">
        <v>8154</v>
      </c>
      <c r="F103" s="22"/>
      <c r="G103" s="21">
        <v>1.99</v>
      </c>
      <c r="H103" s="24"/>
      <c r="I103" s="24">
        <f t="shared" si="3"/>
        <v>1.99</v>
      </c>
      <c r="J103" s="20" t="s">
        <v>7883</v>
      </c>
      <c r="K103" s="24">
        <f t="shared" si="4"/>
        <v>5.97</v>
      </c>
      <c r="L103" s="29">
        <f t="shared" si="5"/>
        <v>29.85</v>
      </c>
      <c r="M103" s="20"/>
      <c r="N103" s="20"/>
    </row>
    <row r="104" spans="1:14">
      <c r="A104" s="20">
        <v>99</v>
      </c>
      <c r="B104" s="21" t="s">
        <v>8155</v>
      </c>
      <c r="C104" s="21" t="s">
        <v>18</v>
      </c>
      <c r="D104" s="21" t="s">
        <v>8156</v>
      </c>
      <c r="E104" s="22" t="s">
        <v>8157</v>
      </c>
      <c r="F104" s="22"/>
      <c r="G104" s="21">
        <v>2.65</v>
      </c>
      <c r="H104" s="24"/>
      <c r="I104" s="24">
        <f t="shared" si="3"/>
        <v>2.65</v>
      </c>
      <c r="J104" s="20" t="s">
        <v>7883</v>
      </c>
      <c r="K104" s="24">
        <f t="shared" si="4"/>
        <v>7.95</v>
      </c>
      <c r="L104" s="29">
        <f t="shared" si="5"/>
        <v>39.75</v>
      </c>
      <c r="M104" s="20"/>
      <c r="N104" s="20"/>
    </row>
    <row r="105" spans="1:14">
      <c r="A105" s="20">
        <v>100</v>
      </c>
      <c r="B105" s="21" t="s">
        <v>8158</v>
      </c>
      <c r="C105" s="21" t="s">
        <v>18</v>
      </c>
      <c r="D105" s="21" t="s">
        <v>8159</v>
      </c>
      <c r="E105" s="22" t="s">
        <v>8160</v>
      </c>
      <c r="F105" s="22"/>
      <c r="G105" s="21">
        <v>3.33</v>
      </c>
      <c r="H105" s="24"/>
      <c r="I105" s="24">
        <f t="shared" si="3"/>
        <v>3.33</v>
      </c>
      <c r="J105" s="20" t="s">
        <v>7883</v>
      </c>
      <c r="K105" s="24">
        <f t="shared" si="4"/>
        <v>9.99</v>
      </c>
      <c r="L105" s="29">
        <f t="shared" si="5"/>
        <v>49.95</v>
      </c>
      <c r="M105" s="20"/>
      <c r="N105" s="20"/>
    </row>
    <row r="106" spans="1:14">
      <c r="A106" s="20">
        <v>101</v>
      </c>
      <c r="B106" s="21" t="s">
        <v>8161</v>
      </c>
      <c r="C106" s="21" t="s">
        <v>18</v>
      </c>
      <c r="D106" s="21" t="s">
        <v>8162</v>
      </c>
      <c r="E106" s="22" t="s">
        <v>8163</v>
      </c>
      <c r="F106" s="22"/>
      <c r="G106" s="21">
        <v>4.3</v>
      </c>
      <c r="H106" s="24"/>
      <c r="I106" s="24">
        <f t="shared" si="3"/>
        <v>4.3</v>
      </c>
      <c r="J106" s="20" t="s">
        <v>7883</v>
      </c>
      <c r="K106" s="24">
        <f t="shared" si="4"/>
        <v>12.9</v>
      </c>
      <c r="L106" s="29">
        <f t="shared" si="5"/>
        <v>64.5</v>
      </c>
      <c r="M106" s="20"/>
      <c r="N106" s="20"/>
    </row>
    <row r="107" spans="1:14">
      <c r="A107" s="20">
        <v>102</v>
      </c>
      <c r="B107" s="21" t="s">
        <v>8164</v>
      </c>
      <c r="C107" s="21" t="s">
        <v>18</v>
      </c>
      <c r="D107" s="21" t="s">
        <v>8165</v>
      </c>
      <c r="E107" s="22" t="s">
        <v>8166</v>
      </c>
      <c r="F107" s="22"/>
      <c r="G107" s="21">
        <v>2.25</v>
      </c>
      <c r="H107" s="24"/>
      <c r="I107" s="24">
        <f t="shared" si="3"/>
        <v>2.25</v>
      </c>
      <c r="J107" s="20" t="s">
        <v>7883</v>
      </c>
      <c r="K107" s="24">
        <f t="shared" si="4"/>
        <v>6.75</v>
      </c>
      <c r="L107" s="29">
        <f t="shared" si="5"/>
        <v>33.75</v>
      </c>
      <c r="M107" s="20"/>
      <c r="N107" s="20"/>
    </row>
    <row r="108" spans="1:14">
      <c r="A108" s="20">
        <v>103</v>
      </c>
      <c r="B108" s="21" t="s">
        <v>8167</v>
      </c>
      <c r="C108" s="21" t="s">
        <v>18</v>
      </c>
      <c r="D108" s="21" t="s">
        <v>8168</v>
      </c>
      <c r="E108" s="22" t="s">
        <v>8169</v>
      </c>
      <c r="F108" s="22"/>
      <c r="G108" s="21">
        <v>1.66</v>
      </c>
      <c r="H108" s="24"/>
      <c r="I108" s="24">
        <f t="shared" si="3"/>
        <v>1.66</v>
      </c>
      <c r="J108" s="20" t="s">
        <v>7883</v>
      </c>
      <c r="K108" s="24">
        <f t="shared" si="4"/>
        <v>4.98</v>
      </c>
      <c r="L108" s="29">
        <f t="shared" si="5"/>
        <v>24.9</v>
      </c>
      <c r="M108" s="20"/>
      <c r="N108" s="20"/>
    </row>
    <row r="109" spans="1:14">
      <c r="A109" s="20">
        <v>104</v>
      </c>
      <c r="B109" s="21" t="s">
        <v>8170</v>
      </c>
      <c r="C109" s="21" t="s">
        <v>18</v>
      </c>
      <c r="D109" s="21" t="s">
        <v>8171</v>
      </c>
      <c r="E109" s="22" t="s">
        <v>8172</v>
      </c>
      <c r="F109" s="22"/>
      <c r="G109" s="21">
        <v>4.75</v>
      </c>
      <c r="H109" s="24"/>
      <c r="I109" s="24">
        <f t="shared" si="3"/>
        <v>4.75</v>
      </c>
      <c r="J109" s="20" t="s">
        <v>7883</v>
      </c>
      <c r="K109" s="24">
        <f t="shared" si="4"/>
        <v>14.25</v>
      </c>
      <c r="L109" s="29">
        <f t="shared" si="5"/>
        <v>71.25</v>
      </c>
      <c r="M109" s="20"/>
      <c r="N109" s="20"/>
    </row>
    <row r="110" spans="1:14">
      <c r="A110" s="20">
        <v>105</v>
      </c>
      <c r="B110" s="21" t="s">
        <v>8173</v>
      </c>
      <c r="C110" s="21" t="s">
        <v>18</v>
      </c>
      <c r="D110" s="21" t="s">
        <v>8174</v>
      </c>
      <c r="E110" s="22" t="s">
        <v>8175</v>
      </c>
      <c r="F110" s="22"/>
      <c r="G110" s="21">
        <v>1.07</v>
      </c>
      <c r="H110" s="24"/>
      <c r="I110" s="24">
        <f t="shared" si="3"/>
        <v>1.07</v>
      </c>
      <c r="J110" s="20" t="s">
        <v>7883</v>
      </c>
      <c r="K110" s="24">
        <f t="shared" si="4"/>
        <v>3.21</v>
      </c>
      <c r="L110" s="29">
        <f t="shared" si="5"/>
        <v>16.05</v>
      </c>
      <c r="M110" s="20"/>
      <c r="N110" s="20"/>
    </row>
    <row r="111" spans="1:14">
      <c r="A111" s="20">
        <v>106</v>
      </c>
      <c r="B111" s="21" t="s">
        <v>8176</v>
      </c>
      <c r="C111" s="21" t="s">
        <v>18</v>
      </c>
      <c r="D111" s="21" t="s">
        <v>8177</v>
      </c>
      <c r="E111" s="22" t="s">
        <v>8178</v>
      </c>
      <c r="F111" s="22"/>
      <c r="G111" s="21">
        <v>1.05</v>
      </c>
      <c r="H111" s="24"/>
      <c r="I111" s="24">
        <f t="shared" si="3"/>
        <v>1.05</v>
      </c>
      <c r="J111" s="20" t="s">
        <v>7883</v>
      </c>
      <c r="K111" s="24">
        <f t="shared" si="4"/>
        <v>3.15</v>
      </c>
      <c r="L111" s="29">
        <f t="shared" si="5"/>
        <v>15.75</v>
      </c>
      <c r="M111" s="20"/>
      <c r="N111" s="20"/>
    </row>
    <row r="112" spans="1:14">
      <c r="A112" s="20">
        <v>107</v>
      </c>
      <c r="B112" s="21" t="s">
        <v>6505</v>
      </c>
      <c r="C112" s="21" t="s">
        <v>18</v>
      </c>
      <c r="D112" s="21" t="s">
        <v>8179</v>
      </c>
      <c r="E112" s="22" t="s">
        <v>8180</v>
      </c>
      <c r="F112" s="22"/>
      <c r="G112" s="21">
        <v>2.35</v>
      </c>
      <c r="H112" s="24"/>
      <c r="I112" s="24">
        <f t="shared" si="3"/>
        <v>2.35</v>
      </c>
      <c r="J112" s="20" t="s">
        <v>7883</v>
      </c>
      <c r="K112" s="24">
        <f t="shared" si="4"/>
        <v>7.05</v>
      </c>
      <c r="L112" s="29">
        <f t="shared" si="5"/>
        <v>35.25</v>
      </c>
      <c r="M112" s="20"/>
      <c r="N112" s="20"/>
    </row>
    <row r="113" spans="1:14">
      <c r="A113" s="20">
        <v>108</v>
      </c>
      <c r="B113" s="21" t="s">
        <v>8181</v>
      </c>
      <c r="C113" s="21" t="s">
        <v>18</v>
      </c>
      <c r="D113" s="21" t="s">
        <v>8182</v>
      </c>
      <c r="E113" s="22" t="s">
        <v>8183</v>
      </c>
      <c r="F113" s="22"/>
      <c r="G113" s="21">
        <v>3.06</v>
      </c>
      <c r="H113" s="24"/>
      <c r="I113" s="24">
        <f t="shared" si="3"/>
        <v>3.06</v>
      </c>
      <c r="J113" s="20" t="s">
        <v>7883</v>
      </c>
      <c r="K113" s="24">
        <f t="shared" si="4"/>
        <v>9.18</v>
      </c>
      <c r="L113" s="29">
        <f t="shared" si="5"/>
        <v>45.9</v>
      </c>
      <c r="M113" s="20"/>
      <c r="N113" s="20"/>
    </row>
    <row r="114" spans="1:14">
      <c r="A114" s="20">
        <v>109</v>
      </c>
      <c r="B114" s="21" t="s">
        <v>8184</v>
      </c>
      <c r="C114" s="21" t="s">
        <v>18</v>
      </c>
      <c r="D114" s="21" t="s">
        <v>8185</v>
      </c>
      <c r="E114" s="22" t="s">
        <v>8186</v>
      </c>
      <c r="F114" s="22"/>
      <c r="G114" s="21">
        <v>2</v>
      </c>
      <c r="H114" s="24"/>
      <c r="I114" s="24">
        <f t="shared" si="3"/>
        <v>2</v>
      </c>
      <c r="J114" s="20" t="s">
        <v>7883</v>
      </c>
      <c r="K114" s="24">
        <f t="shared" si="4"/>
        <v>6</v>
      </c>
      <c r="L114" s="29">
        <f t="shared" si="5"/>
        <v>30</v>
      </c>
      <c r="M114" s="20"/>
      <c r="N114" s="20"/>
    </row>
    <row r="115" spans="1:14">
      <c r="A115" s="20">
        <v>110</v>
      </c>
      <c r="B115" s="21" t="s">
        <v>8187</v>
      </c>
      <c r="C115" s="21" t="s">
        <v>18</v>
      </c>
      <c r="D115" s="21" t="s">
        <v>8188</v>
      </c>
      <c r="E115" s="22" t="s">
        <v>8189</v>
      </c>
      <c r="F115" s="22"/>
      <c r="G115" s="21">
        <v>3.06</v>
      </c>
      <c r="H115" s="24"/>
      <c r="I115" s="24">
        <f t="shared" si="3"/>
        <v>3.06</v>
      </c>
      <c r="J115" s="20" t="s">
        <v>7883</v>
      </c>
      <c r="K115" s="24">
        <f t="shared" si="4"/>
        <v>9.18</v>
      </c>
      <c r="L115" s="29">
        <f t="shared" si="5"/>
        <v>45.9</v>
      </c>
      <c r="M115" s="20"/>
      <c r="N115" s="20"/>
    </row>
    <row r="116" spans="1:14">
      <c r="A116" s="20">
        <v>111</v>
      </c>
      <c r="B116" s="21" t="s">
        <v>8190</v>
      </c>
      <c r="C116" s="21" t="s">
        <v>18</v>
      </c>
      <c r="D116" s="21" t="s">
        <v>8191</v>
      </c>
      <c r="E116" s="22" t="s">
        <v>8192</v>
      </c>
      <c r="F116" s="22"/>
      <c r="G116" s="21">
        <v>2.42</v>
      </c>
      <c r="H116" s="24"/>
      <c r="I116" s="24">
        <f t="shared" si="3"/>
        <v>2.42</v>
      </c>
      <c r="J116" s="20" t="s">
        <v>7883</v>
      </c>
      <c r="K116" s="24">
        <f t="shared" si="4"/>
        <v>7.26</v>
      </c>
      <c r="L116" s="29">
        <f t="shared" si="5"/>
        <v>36.3</v>
      </c>
      <c r="M116" s="20"/>
      <c r="N116" s="20"/>
    </row>
    <row r="117" spans="1:14">
      <c r="A117" s="20">
        <v>112</v>
      </c>
      <c r="B117" s="21" t="s">
        <v>6758</v>
      </c>
      <c r="C117" s="21" t="s">
        <v>18</v>
      </c>
      <c r="D117" s="21" t="s">
        <v>8193</v>
      </c>
      <c r="E117" s="22" t="s">
        <v>8194</v>
      </c>
      <c r="F117" s="22"/>
      <c r="G117" s="21">
        <v>2.47</v>
      </c>
      <c r="H117" s="24"/>
      <c r="I117" s="24">
        <f t="shared" si="3"/>
        <v>2.47</v>
      </c>
      <c r="J117" s="20" t="s">
        <v>7883</v>
      </c>
      <c r="K117" s="24">
        <f t="shared" si="4"/>
        <v>7.41</v>
      </c>
      <c r="L117" s="29">
        <f t="shared" si="5"/>
        <v>37.05</v>
      </c>
      <c r="M117" s="20"/>
      <c r="N117" s="20"/>
    </row>
    <row r="118" spans="1:14">
      <c r="A118" s="20">
        <v>113</v>
      </c>
      <c r="B118" s="21" t="s">
        <v>8195</v>
      </c>
      <c r="C118" s="21" t="s">
        <v>18</v>
      </c>
      <c r="D118" s="21" t="s">
        <v>8196</v>
      </c>
      <c r="E118" s="22" t="s">
        <v>8197</v>
      </c>
      <c r="F118" s="22"/>
      <c r="G118" s="21">
        <v>3.08</v>
      </c>
      <c r="H118" s="24"/>
      <c r="I118" s="24">
        <f t="shared" si="3"/>
        <v>3.08</v>
      </c>
      <c r="J118" s="20" t="s">
        <v>7883</v>
      </c>
      <c r="K118" s="24">
        <f t="shared" si="4"/>
        <v>9.24</v>
      </c>
      <c r="L118" s="29">
        <f t="shared" si="5"/>
        <v>46.2</v>
      </c>
      <c r="M118" s="20"/>
      <c r="N118" s="20"/>
    </row>
    <row r="119" spans="1:14">
      <c r="A119" s="20">
        <v>114</v>
      </c>
      <c r="B119" s="21" t="s">
        <v>8198</v>
      </c>
      <c r="C119" s="21" t="s">
        <v>18</v>
      </c>
      <c r="D119" s="21" t="s">
        <v>8199</v>
      </c>
      <c r="E119" s="22" t="s">
        <v>8200</v>
      </c>
      <c r="F119" s="22"/>
      <c r="G119" s="21">
        <v>1.2</v>
      </c>
      <c r="H119" s="24"/>
      <c r="I119" s="24">
        <f t="shared" si="3"/>
        <v>1.2</v>
      </c>
      <c r="J119" s="20" t="s">
        <v>7883</v>
      </c>
      <c r="K119" s="24">
        <f t="shared" si="4"/>
        <v>3.6</v>
      </c>
      <c r="L119" s="29">
        <f t="shared" si="5"/>
        <v>18</v>
      </c>
      <c r="M119" s="20"/>
      <c r="N119" s="20"/>
    </row>
    <row r="120" spans="1:14">
      <c r="A120" s="20">
        <v>115</v>
      </c>
      <c r="B120" s="21" t="s">
        <v>8201</v>
      </c>
      <c r="C120" s="21" t="s">
        <v>18</v>
      </c>
      <c r="D120" s="21" t="s">
        <v>8202</v>
      </c>
      <c r="E120" s="22" t="s">
        <v>8203</v>
      </c>
      <c r="F120" s="22"/>
      <c r="G120" s="21">
        <v>1.33</v>
      </c>
      <c r="H120" s="24"/>
      <c r="I120" s="24">
        <f t="shared" si="3"/>
        <v>1.33</v>
      </c>
      <c r="J120" s="20" t="s">
        <v>7883</v>
      </c>
      <c r="K120" s="24">
        <f t="shared" si="4"/>
        <v>3.99</v>
      </c>
      <c r="L120" s="29">
        <f t="shared" si="5"/>
        <v>19.95</v>
      </c>
      <c r="M120" s="20"/>
      <c r="N120" s="20"/>
    </row>
    <row r="121" spans="1:14">
      <c r="A121" s="20">
        <v>116</v>
      </c>
      <c r="B121" s="21" t="s">
        <v>8204</v>
      </c>
      <c r="C121" s="21" t="s">
        <v>18</v>
      </c>
      <c r="D121" s="21" t="s">
        <v>8205</v>
      </c>
      <c r="E121" s="22" t="s">
        <v>8206</v>
      </c>
      <c r="F121" s="22"/>
      <c r="G121" s="21">
        <f>1.82+0.92</f>
        <v>2.74</v>
      </c>
      <c r="H121" s="24"/>
      <c r="I121" s="24">
        <f t="shared" si="3"/>
        <v>2.74</v>
      </c>
      <c r="J121" s="20" t="s">
        <v>7883</v>
      </c>
      <c r="K121" s="24">
        <f t="shared" si="4"/>
        <v>8.22</v>
      </c>
      <c r="L121" s="29">
        <f t="shared" si="5"/>
        <v>41.1</v>
      </c>
      <c r="M121" s="20"/>
      <c r="N121" s="20"/>
    </row>
    <row r="122" spans="1:14">
      <c r="A122" s="20">
        <v>117</v>
      </c>
      <c r="B122" s="21" t="s">
        <v>8207</v>
      </c>
      <c r="C122" s="21" t="s">
        <v>18</v>
      </c>
      <c r="D122" s="21" t="s">
        <v>8208</v>
      </c>
      <c r="E122" s="22" t="s">
        <v>8209</v>
      </c>
      <c r="F122" s="22"/>
      <c r="G122" s="21">
        <v>2.42</v>
      </c>
      <c r="H122" s="24"/>
      <c r="I122" s="24">
        <f t="shared" ref="I122:I143" si="6">G122</f>
        <v>2.42</v>
      </c>
      <c r="J122" s="20" t="s">
        <v>7883</v>
      </c>
      <c r="K122" s="24">
        <f t="shared" si="4"/>
        <v>7.26</v>
      </c>
      <c r="L122" s="29">
        <f t="shared" si="5"/>
        <v>36.3</v>
      </c>
      <c r="M122" s="20"/>
      <c r="N122" s="20"/>
    </row>
    <row r="123" spans="1:14">
      <c r="A123" s="20">
        <v>118</v>
      </c>
      <c r="B123" s="21" t="s">
        <v>8210</v>
      </c>
      <c r="C123" s="21" t="s">
        <v>18</v>
      </c>
      <c r="D123" s="21" t="s">
        <v>8211</v>
      </c>
      <c r="E123" s="22" t="s">
        <v>8212</v>
      </c>
      <c r="F123" s="22"/>
      <c r="G123" s="21">
        <v>3.37</v>
      </c>
      <c r="H123" s="24"/>
      <c r="I123" s="24">
        <f t="shared" si="6"/>
        <v>3.37</v>
      </c>
      <c r="J123" s="20" t="s">
        <v>7883</v>
      </c>
      <c r="K123" s="24">
        <f t="shared" si="4"/>
        <v>10.11</v>
      </c>
      <c r="L123" s="29">
        <f t="shared" si="5"/>
        <v>50.55</v>
      </c>
      <c r="M123" s="20"/>
      <c r="N123" s="20"/>
    </row>
    <row r="124" spans="1:14">
      <c r="A124" s="20">
        <v>119</v>
      </c>
      <c r="B124" s="21" t="s">
        <v>8213</v>
      </c>
      <c r="C124" s="21" t="s">
        <v>18</v>
      </c>
      <c r="D124" s="21" t="s">
        <v>8214</v>
      </c>
      <c r="E124" s="22" t="s">
        <v>8215</v>
      </c>
      <c r="F124" s="22"/>
      <c r="G124" s="21">
        <v>4.12</v>
      </c>
      <c r="H124" s="24"/>
      <c r="I124" s="24">
        <f t="shared" si="6"/>
        <v>4.12</v>
      </c>
      <c r="J124" s="20" t="s">
        <v>7883</v>
      </c>
      <c r="K124" s="24">
        <f t="shared" si="4"/>
        <v>12.36</v>
      </c>
      <c r="L124" s="29">
        <f t="shared" si="5"/>
        <v>61.8</v>
      </c>
      <c r="M124" s="20"/>
      <c r="N124" s="20"/>
    </row>
    <row r="125" spans="1:14">
      <c r="A125" s="20">
        <v>120</v>
      </c>
      <c r="B125" s="21" t="s">
        <v>8216</v>
      </c>
      <c r="C125" s="21" t="s">
        <v>18</v>
      </c>
      <c r="D125" s="21" t="s">
        <v>8217</v>
      </c>
      <c r="E125" s="22" t="s">
        <v>8218</v>
      </c>
      <c r="F125" s="22"/>
      <c r="G125" s="21">
        <v>2.19</v>
      </c>
      <c r="H125" s="24"/>
      <c r="I125" s="24">
        <f t="shared" si="6"/>
        <v>2.19</v>
      </c>
      <c r="J125" s="20" t="s">
        <v>7883</v>
      </c>
      <c r="K125" s="24">
        <f t="shared" si="4"/>
        <v>6.57</v>
      </c>
      <c r="L125" s="29">
        <f t="shared" si="5"/>
        <v>32.85</v>
      </c>
      <c r="M125" s="20"/>
      <c r="N125" s="20"/>
    </row>
    <row r="126" spans="1:14">
      <c r="A126" s="20">
        <v>121</v>
      </c>
      <c r="B126" s="21" t="s">
        <v>8219</v>
      </c>
      <c r="C126" s="21" t="s">
        <v>18</v>
      </c>
      <c r="D126" s="21" t="s">
        <v>8220</v>
      </c>
      <c r="E126" s="22" t="s">
        <v>8221</v>
      </c>
      <c r="F126" s="22"/>
      <c r="G126" s="21">
        <v>3.83</v>
      </c>
      <c r="H126" s="24"/>
      <c r="I126" s="24">
        <f t="shared" si="6"/>
        <v>3.83</v>
      </c>
      <c r="J126" s="20" t="s">
        <v>7883</v>
      </c>
      <c r="K126" s="24">
        <f t="shared" si="4"/>
        <v>11.49</v>
      </c>
      <c r="L126" s="29">
        <f t="shared" si="5"/>
        <v>57.45</v>
      </c>
      <c r="M126" s="20"/>
      <c r="N126" s="20"/>
    </row>
    <row r="127" spans="1:14">
      <c r="A127" s="20">
        <v>122</v>
      </c>
      <c r="B127" s="21" t="s">
        <v>8222</v>
      </c>
      <c r="C127" s="21" t="s">
        <v>18</v>
      </c>
      <c r="D127" s="21" t="s">
        <v>8223</v>
      </c>
      <c r="E127" s="22" t="s">
        <v>8224</v>
      </c>
      <c r="F127" s="22"/>
      <c r="G127" s="21">
        <v>2.72</v>
      </c>
      <c r="H127" s="24"/>
      <c r="I127" s="24">
        <f t="shared" si="6"/>
        <v>2.72</v>
      </c>
      <c r="J127" s="20" t="s">
        <v>7883</v>
      </c>
      <c r="K127" s="24">
        <f t="shared" si="4"/>
        <v>8.16</v>
      </c>
      <c r="L127" s="29">
        <f t="shared" si="5"/>
        <v>40.8</v>
      </c>
      <c r="M127" s="20"/>
      <c r="N127" s="20"/>
    </row>
    <row r="128" spans="1:14">
      <c r="A128" s="20">
        <v>123</v>
      </c>
      <c r="B128" s="21" t="s">
        <v>6284</v>
      </c>
      <c r="C128" s="21" t="s">
        <v>18</v>
      </c>
      <c r="D128" s="21" t="s">
        <v>8225</v>
      </c>
      <c r="E128" s="22" t="s">
        <v>8226</v>
      </c>
      <c r="F128" s="22"/>
      <c r="G128" s="21">
        <v>2.81</v>
      </c>
      <c r="H128" s="24"/>
      <c r="I128" s="24">
        <f t="shared" si="6"/>
        <v>2.81</v>
      </c>
      <c r="J128" s="20" t="s">
        <v>7883</v>
      </c>
      <c r="K128" s="24">
        <f t="shared" si="4"/>
        <v>8.43</v>
      </c>
      <c r="L128" s="29">
        <f t="shared" si="5"/>
        <v>42.15</v>
      </c>
      <c r="M128" s="20"/>
      <c r="N128" s="20"/>
    </row>
    <row r="129" spans="1:14">
      <c r="A129" s="20">
        <v>124</v>
      </c>
      <c r="B129" s="21" t="s">
        <v>8227</v>
      </c>
      <c r="C129" s="21" t="s">
        <v>8228</v>
      </c>
      <c r="D129" s="21" t="s">
        <v>8229</v>
      </c>
      <c r="E129" s="22" t="s">
        <v>8230</v>
      </c>
      <c r="F129" s="22"/>
      <c r="G129" s="21">
        <v>2.07</v>
      </c>
      <c r="H129" s="24"/>
      <c r="I129" s="24">
        <f t="shared" si="6"/>
        <v>2.07</v>
      </c>
      <c r="J129" s="20" t="s">
        <v>7883</v>
      </c>
      <c r="K129" s="24">
        <f t="shared" si="4"/>
        <v>6.21</v>
      </c>
      <c r="L129" s="29">
        <f t="shared" si="5"/>
        <v>31.05</v>
      </c>
      <c r="M129" s="20"/>
      <c r="N129" s="20"/>
    </row>
    <row r="130" spans="1:14">
      <c r="A130" s="20">
        <v>125</v>
      </c>
      <c r="B130" s="21" t="s">
        <v>8231</v>
      </c>
      <c r="C130" s="21" t="s">
        <v>18</v>
      </c>
      <c r="D130" s="21" t="s">
        <v>8232</v>
      </c>
      <c r="E130" s="22" t="s">
        <v>8233</v>
      </c>
      <c r="F130" s="22"/>
      <c r="G130" s="21">
        <v>2.41</v>
      </c>
      <c r="H130" s="24"/>
      <c r="I130" s="24">
        <f t="shared" si="6"/>
        <v>2.41</v>
      </c>
      <c r="J130" s="20" t="s">
        <v>7883</v>
      </c>
      <c r="K130" s="24">
        <f t="shared" si="4"/>
        <v>7.23</v>
      </c>
      <c r="L130" s="29">
        <f t="shared" si="5"/>
        <v>36.15</v>
      </c>
      <c r="M130" s="20"/>
      <c r="N130" s="20"/>
    </row>
    <row r="131" spans="1:14">
      <c r="A131" s="20">
        <v>126</v>
      </c>
      <c r="B131" s="21" t="s">
        <v>8234</v>
      </c>
      <c r="C131" s="21" t="s">
        <v>18</v>
      </c>
      <c r="D131" s="21" t="s">
        <v>8235</v>
      </c>
      <c r="E131" s="22" t="s">
        <v>8236</v>
      </c>
      <c r="F131" s="22"/>
      <c r="G131" s="21">
        <v>2.36</v>
      </c>
      <c r="H131" s="24"/>
      <c r="I131" s="24">
        <f t="shared" si="6"/>
        <v>2.36</v>
      </c>
      <c r="J131" s="20" t="s">
        <v>7883</v>
      </c>
      <c r="K131" s="24">
        <f t="shared" si="4"/>
        <v>7.08</v>
      </c>
      <c r="L131" s="29">
        <f t="shared" si="5"/>
        <v>35.4</v>
      </c>
      <c r="M131" s="20"/>
      <c r="N131" s="20"/>
    </row>
    <row r="132" spans="1:14">
      <c r="A132" s="20">
        <v>127</v>
      </c>
      <c r="B132" s="21" t="s">
        <v>8237</v>
      </c>
      <c r="C132" s="21" t="s">
        <v>8238</v>
      </c>
      <c r="D132" s="21" t="s">
        <v>8239</v>
      </c>
      <c r="E132" s="22" t="s">
        <v>8240</v>
      </c>
      <c r="F132" s="22"/>
      <c r="G132" s="21">
        <v>1.32</v>
      </c>
      <c r="H132" s="24"/>
      <c r="I132" s="24">
        <f t="shared" si="6"/>
        <v>1.32</v>
      </c>
      <c r="J132" s="20" t="s">
        <v>7883</v>
      </c>
      <c r="K132" s="24">
        <f t="shared" si="4"/>
        <v>3.96</v>
      </c>
      <c r="L132" s="29">
        <f t="shared" si="5"/>
        <v>19.8</v>
      </c>
      <c r="M132" s="20"/>
      <c r="N132" s="20"/>
    </row>
    <row r="133" spans="1:14">
      <c r="A133" s="20">
        <v>128</v>
      </c>
      <c r="B133" s="21" t="s">
        <v>8241</v>
      </c>
      <c r="C133" s="21" t="s">
        <v>18</v>
      </c>
      <c r="D133" s="21" t="s">
        <v>8242</v>
      </c>
      <c r="E133" s="22" t="s">
        <v>8243</v>
      </c>
      <c r="F133" s="22"/>
      <c r="G133" s="21">
        <v>2.36</v>
      </c>
      <c r="H133" s="24"/>
      <c r="I133" s="24">
        <f t="shared" si="6"/>
        <v>2.36</v>
      </c>
      <c r="J133" s="20" t="s">
        <v>7883</v>
      </c>
      <c r="K133" s="24">
        <f t="shared" si="4"/>
        <v>7.08</v>
      </c>
      <c r="L133" s="29">
        <f t="shared" si="5"/>
        <v>35.4</v>
      </c>
      <c r="M133" s="20"/>
      <c r="N133" s="20"/>
    </row>
    <row r="134" spans="1:14">
      <c r="A134" s="20">
        <v>129</v>
      </c>
      <c r="B134" s="21" t="s">
        <v>8244</v>
      </c>
      <c r="C134" s="21" t="s">
        <v>18</v>
      </c>
      <c r="D134" s="21" t="s">
        <v>8245</v>
      </c>
      <c r="E134" s="22" t="s">
        <v>8246</v>
      </c>
      <c r="F134" s="22"/>
      <c r="G134" s="21">
        <v>1.6</v>
      </c>
      <c r="H134" s="24"/>
      <c r="I134" s="24">
        <f t="shared" si="6"/>
        <v>1.6</v>
      </c>
      <c r="J134" s="20" t="s">
        <v>7883</v>
      </c>
      <c r="K134" s="24">
        <f t="shared" ref="K134:K150" si="7">I134*3</f>
        <v>4.8</v>
      </c>
      <c r="L134" s="29">
        <f t="shared" ref="L134:L150" si="8">I134*15</f>
        <v>24</v>
      </c>
      <c r="M134" s="20"/>
      <c r="N134" s="20"/>
    </row>
    <row r="135" spans="1:14">
      <c r="A135" s="20">
        <v>130</v>
      </c>
      <c r="B135" s="21" t="s">
        <v>8247</v>
      </c>
      <c r="C135" s="21" t="s">
        <v>18</v>
      </c>
      <c r="D135" s="21" t="s">
        <v>8248</v>
      </c>
      <c r="E135" s="22" t="s">
        <v>8249</v>
      </c>
      <c r="F135" s="22"/>
      <c r="G135" s="21">
        <v>3.06</v>
      </c>
      <c r="H135" s="24"/>
      <c r="I135" s="24">
        <f t="shared" si="6"/>
        <v>3.06</v>
      </c>
      <c r="J135" s="20" t="s">
        <v>7883</v>
      </c>
      <c r="K135" s="24">
        <f t="shared" si="7"/>
        <v>9.18</v>
      </c>
      <c r="L135" s="29">
        <f t="shared" si="8"/>
        <v>45.9</v>
      </c>
      <c r="M135" s="20"/>
      <c r="N135" s="20"/>
    </row>
    <row r="136" spans="1:14">
      <c r="A136" s="20">
        <v>131</v>
      </c>
      <c r="B136" s="21" t="s">
        <v>8250</v>
      </c>
      <c r="C136" s="21" t="s">
        <v>18</v>
      </c>
      <c r="D136" s="21" t="s">
        <v>8251</v>
      </c>
      <c r="E136" s="22" t="s">
        <v>8252</v>
      </c>
      <c r="F136" s="22"/>
      <c r="G136" s="21">
        <v>3.1</v>
      </c>
      <c r="H136" s="24"/>
      <c r="I136" s="24">
        <f t="shared" si="6"/>
        <v>3.1</v>
      </c>
      <c r="J136" s="20" t="s">
        <v>7883</v>
      </c>
      <c r="K136" s="24">
        <f t="shared" si="7"/>
        <v>9.3</v>
      </c>
      <c r="L136" s="29">
        <f t="shared" si="8"/>
        <v>46.5</v>
      </c>
      <c r="M136" s="20"/>
      <c r="N136" s="20"/>
    </row>
    <row r="137" spans="1:14">
      <c r="A137" s="20">
        <v>132</v>
      </c>
      <c r="B137" s="21" t="s">
        <v>8253</v>
      </c>
      <c r="C137" s="21" t="s">
        <v>18</v>
      </c>
      <c r="D137" s="21" t="s">
        <v>8254</v>
      </c>
      <c r="E137" s="22" t="s">
        <v>8255</v>
      </c>
      <c r="F137" s="22"/>
      <c r="G137" s="21">
        <v>2.36</v>
      </c>
      <c r="H137" s="24"/>
      <c r="I137" s="24">
        <f t="shared" si="6"/>
        <v>2.36</v>
      </c>
      <c r="J137" s="20" t="s">
        <v>7883</v>
      </c>
      <c r="K137" s="24">
        <f t="shared" si="7"/>
        <v>7.08</v>
      </c>
      <c r="L137" s="29">
        <f t="shared" si="8"/>
        <v>35.4</v>
      </c>
      <c r="M137" s="20"/>
      <c r="N137" s="20"/>
    </row>
    <row r="138" spans="1:14">
      <c r="A138" s="20">
        <v>133</v>
      </c>
      <c r="B138" s="21" t="s">
        <v>8256</v>
      </c>
      <c r="C138" s="21" t="s">
        <v>18</v>
      </c>
      <c r="D138" s="21" t="s">
        <v>8257</v>
      </c>
      <c r="E138" s="22" t="s">
        <v>8258</v>
      </c>
      <c r="F138" s="22"/>
      <c r="G138" s="21">
        <v>2.36</v>
      </c>
      <c r="H138" s="24"/>
      <c r="I138" s="24">
        <f t="shared" si="6"/>
        <v>2.36</v>
      </c>
      <c r="J138" s="20" t="s">
        <v>7883</v>
      </c>
      <c r="K138" s="24">
        <f t="shared" si="7"/>
        <v>7.08</v>
      </c>
      <c r="L138" s="29">
        <f t="shared" si="8"/>
        <v>35.4</v>
      </c>
      <c r="M138" s="20"/>
      <c r="N138" s="20"/>
    </row>
    <row r="139" spans="1:14">
      <c r="A139" s="20">
        <v>134</v>
      </c>
      <c r="B139" s="21" t="s">
        <v>8259</v>
      </c>
      <c r="C139" s="21" t="s">
        <v>18</v>
      </c>
      <c r="D139" s="21" t="s">
        <v>8260</v>
      </c>
      <c r="E139" s="22" t="s">
        <v>8261</v>
      </c>
      <c r="F139" s="22"/>
      <c r="G139" s="21">
        <v>0.98</v>
      </c>
      <c r="H139" s="24"/>
      <c r="I139" s="24">
        <f t="shared" si="6"/>
        <v>0.98</v>
      </c>
      <c r="J139" s="20" t="s">
        <v>7883</v>
      </c>
      <c r="K139" s="24">
        <f t="shared" si="7"/>
        <v>2.94</v>
      </c>
      <c r="L139" s="29">
        <f t="shared" si="8"/>
        <v>14.7</v>
      </c>
      <c r="M139" s="20"/>
      <c r="N139" s="20"/>
    </row>
    <row r="140" spans="1:14">
      <c r="A140" s="20">
        <v>135</v>
      </c>
      <c r="B140" s="21" t="s">
        <v>8262</v>
      </c>
      <c r="C140" s="21" t="s">
        <v>18</v>
      </c>
      <c r="D140" s="21" t="s">
        <v>8263</v>
      </c>
      <c r="E140" s="22" t="s">
        <v>8264</v>
      </c>
      <c r="F140" s="22"/>
      <c r="G140" s="21">
        <v>2.72</v>
      </c>
      <c r="H140" s="24"/>
      <c r="I140" s="24">
        <f t="shared" si="6"/>
        <v>2.72</v>
      </c>
      <c r="J140" s="20" t="s">
        <v>7883</v>
      </c>
      <c r="K140" s="24">
        <f t="shared" si="7"/>
        <v>8.16</v>
      </c>
      <c r="L140" s="29">
        <f t="shared" si="8"/>
        <v>40.8</v>
      </c>
      <c r="M140" s="20"/>
      <c r="N140" s="20"/>
    </row>
    <row r="141" spans="1:14">
      <c r="A141" s="20">
        <v>136</v>
      </c>
      <c r="B141" s="21" t="s">
        <v>8265</v>
      </c>
      <c r="C141" s="21" t="s">
        <v>18</v>
      </c>
      <c r="D141" s="21" t="s">
        <v>8266</v>
      </c>
      <c r="E141" s="22" t="s">
        <v>8267</v>
      </c>
      <c r="F141" s="22"/>
      <c r="G141" s="21">
        <v>3.72</v>
      </c>
      <c r="H141" s="24"/>
      <c r="I141" s="24">
        <f t="shared" si="6"/>
        <v>3.72</v>
      </c>
      <c r="J141" s="20" t="s">
        <v>7883</v>
      </c>
      <c r="K141" s="24">
        <f t="shared" si="7"/>
        <v>11.16</v>
      </c>
      <c r="L141" s="29">
        <f t="shared" si="8"/>
        <v>55.8</v>
      </c>
      <c r="M141" s="20"/>
      <c r="N141" s="20"/>
    </row>
    <row r="142" spans="1:14">
      <c r="A142" s="20">
        <v>137</v>
      </c>
      <c r="B142" s="21" t="s">
        <v>8268</v>
      </c>
      <c r="C142" s="21" t="s">
        <v>18</v>
      </c>
      <c r="D142" s="21" t="s">
        <v>8269</v>
      </c>
      <c r="E142" s="22" t="s">
        <v>8270</v>
      </c>
      <c r="F142" s="22"/>
      <c r="G142" s="21">
        <v>0.83</v>
      </c>
      <c r="H142" s="24"/>
      <c r="I142" s="24">
        <f t="shared" si="6"/>
        <v>0.83</v>
      </c>
      <c r="J142" s="20" t="s">
        <v>7883</v>
      </c>
      <c r="K142" s="24">
        <f t="shared" si="7"/>
        <v>2.49</v>
      </c>
      <c r="L142" s="29">
        <f t="shared" si="8"/>
        <v>12.45</v>
      </c>
      <c r="M142" s="20"/>
      <c r="N142" s="20"/>
    </row>
    <row r="143" spans="1:14">
      <c r="A143" s="20">
        <v>138</v>
      </c>
      <c r="B143" s="21" t="s">
        <v>8271</v>
      </c>
      <c r="C143" s="21" t="s">
        <v>18</v>
      </c>
      <c r="D143" s="21" t="s">
        <v>8272</v>
      </c>
      <c r="E143" s="22" t="s">
        <v>8273</v>
      </c>
      <c r="F143" s="22"/>
      <c r="G143" s="21">
        <v>2</v>
      </c>
      <c r="H143" s="24"/>
      <c r="I143" s="24">
        <f t="shared" si="6"/>
        <v>2</v>
      </c>
      <c r="J143" s="20" t="s">
        <v>7883</v>
      </c>
      <c r="K143" s="24">
        <f t="shared" si="7"/>
        <v>6</v>
      </c>
      <c r="L143" s="29">
        <f t="shared" si="8"/>
        <v>30</v>
      </c>
      <c r="M143" s="20"/>
      <c r="N143" s="20"/>
    </row>
    <row r="144" spans="1:14">
      <c r="A144" s="20">
        <v>139</v>
      </c>
      <c r="B144" s="21" t="s">
        <v>8274</v>
      </c>
      <c r="C144" s="21" t="s">
        <v>18</v>
      </c>
      <c r="D144" s="21" t="s">
        <v>8275</v>
      </c>
      <c r="E144" s="22" t="s">
        <v>8276</v>
      </c>
      <c r="F144" s="22"/>
      <c r="G144" s="21">
        <v>2.23</v>
      </c>
      <c r="H144" s="24"/>
      <c r="I144" s="24">
        <f t="shared" ref="I144:I156" si="9">G144</f>
        <v>2.23</v>
      </c>
      <c r="J144" s="20" t="s">
        <v>7883</v>
      </c>
      <c r="K144" s="24">
        <f t="shared" si="7"/>
        <v>6.69</v>
      </c>
      <c r="L144" s="29">
        <f t="shared" si="8"/>
        <v>33.45</v>
      </c>
      <c r="M144" s="20"/>
      <c r="N144" s="20"/>
    </row>
    <row r="145" spans="1:14">
      <c r="A145" s="20">
        <v>140</v>
      </c>
      <c r="B145" s="21" t="s">
        <v>8277</v>
      </c>
      <c r="C145" s="21" t="s">
        <v>8278</v>
      </c>
      <c r="D145" s="21" t="s">
        <v>8279</v>
      </c>
      <c r="E145" s="22" t="s">
        <v>8280</v>
      </c>
      <c r="F145" s="22"/>
      <c r="G145" s="21">
        <v>2.03</v>
      </c>
      <c r="H145" s="24"/>
      <c r="I145" s="24">
        <f t="shared" si="9"/>
        <v>2.03</v>
      </c>
      <c r="J145" s="20" t="s">
        <v>7883</v>
      </c>
      <c r="K145" s="24">
        <f t="shared" si="7"/>
        <v>6.09</v>
      </c>
      <c r="L145" s="29">
        <f t="shared" si="8"/>
        <v>30.45</v>
      </c>
      <c r="M145" s="20"/>
      <c r="N145" s="20"/>
    </row>
    <row r="146" spans="1:14">
      <c r="A146" s="20">
        <v>141</v>
      </c>
      <c r="B146" s="21" t="s">
        <v>8281</v>
      </c>
      <c r="C146" s="21" t="s">
        <v>18</v>
      </c>
      <c r="D146" s="21" t="s">
        <v>8282</v>
      </c>
      <c r="E146" s="22" t="s">
        <v>8283</v>
      </c>
      <c r="F146" s="22"/>
      <c r="G146" s="21">
        <v>2.35</v>
      </c>
      <c r="H146" s="24"/>
      <c r="I146" s="24">
        <f t="shared" si="9"/>
        <v>2.35</v>
      </c>
      <c r="J146" s="20" t="s">
        <v>7883</v>
      </c>
      <c r="K146" s="24">
        <f t="shared" si="7"/>
        <v>7.05</v>
      </c>
      <c r="L146" s="29">
        <f t="shared" si="8"/>
        <v>35.25</v>
      </c>
      <c r="M146" s="20"/>
      <c r="N146" s="20"/>
    </row>
    <row r="147" spans="1:14">
      <c r="A147" s="20">
        <v>142</v>
      </c>
      <c r="B147" s="21" t="s">
        <v>8284</v>
      </c>
      <c r="C147" s="21" t="s">
        <v>18</v>
      </c>
      <c r="D147" s="21" t="s">
        <v>8285</v>
      </c>
      <c r="E147" s="22" t="s">
        <v>8286</v>
      </c>
      <c r="F147" s="22"/>
      <c r="G147" s="21">
        <f>1.36+4.82</f>
        <v>6.18</v>
      </c>
      <c r="H147" s="24"/>
      <c r="I147" s="24">
        <f t="shared" si="9"/>
        <v>6.18</v>
      </c>
      <c r="J147" s="20" t="s">
        <v>7883</v>
      </c>
      <c r="K147" s="24">
        <f t="shared" si="7"/>
        <v>18.54</v>
      </c>
      <c r="L147" s="29">
        <f t="shared" si="8"/>
        <v>92.7</v>
      </c>
      <c r="M147" s="20"/>
      <c r="N147" s="20"/>
    </row>
    <row r="148" spans="1:14">
      <c r="A148" s="20">
        <v>143</v>
      </c>
      <c r="B148" s="21" t="s">
        <v>8287</v>
      </c>
      <c r="C148" s="21" t="s">
        <v>18</v>
      </c>
      <c r="D148" s="21" t="s">
        <v>8288</v>
      </c>
      <c r="E148" s="22" t="s">
        <v>8289</v>
      </c>
      <c r="F148" s="22"/>
      <c r="G148" s="21">
        <v>2.76</v>
      </c>
      <c r="H148" s="24"/>
      <c r="I148" s="24">
        <f t="shared" si="9"/>
        <v>2.76</v>
      </c>
      <c r="J148" s="20" t="s">
        <v>7883</v>
      </c>
      <c r="K148" s="24">
        <f t="shared" si="7"/>
        <v>8.28</v>
      </c>
      <c r="L148" s="29">
        <f t="shared" si="8"/>
        <v>41.4</v>
      </c>
      <c r="M148" s="20"/>
      <c r="N148" s="20"/>
    </row>
    <row r="149" spans="1:14">
      <c r="A149" s="20">
        <v>144</v>
      </c>
      <c r="B149" s="21" t="s">
        <v>8290</v>
      </c>
      <c r="C149" s="21" t="s">
        <v>18</v>
      </c>
      <c r="D149" s="21" t="s">
        <v>8291</v>
      </c>
      <c r="E149" s="22" t="s">
        <v>8292</v>
      </c>
      <c r="F149" s="22"/>
      <c r="G149" s="21">
        <f>2.53+0.92</f>
        <v>3.45</v>
      </c>
      <c r="H149" s="24"/>
      <c r="I149" s="24">
        <f t="shared" si="9"/>
        <v>3.45</v>
      </c>
      <c r="J149" s="20" t="s">
        <v>7883</v>
      </c>
      <c r="K149" s="24">
        <f t="shared" si="7"/>
        <v>10.35</v>
      </c>
      <c r="L149" s="29">
        <f t="shared" si="8"/>
        <v>51.75</v>
      </c>
      <c r="M149" s="20"/>
      <c r="N149" s="20"/>
    </row>
    <row r="150" spans="1:14">
      <c r="A150" s="20">
        <v>145</v>
      </c>
      <c r="B150" s="21" t="s">
        <v>8293</v>
      </c>
      <c r="C150" s="21" t="s">
        <v>18</v>
      </c>
      <c r="D150" s="21" t="s">
        <v>8294</v>
      </c>
      <c r="E150" s="22" t="s">
        <v>8295</v>
      </c>
      <c r="F150" s="22"/>
      <c r="G150" s="21">
        <v>1.26</v>
      </c>
      <c r="H150" s="24"/>
      <c r="I150" s="24">
        <f t="shared" si="9"/>
        <v>1.26</v>
      </c>
      <c r="J150" s="20" t="s">
        <v>7883</v>
      </c>
      <c r="K150" s="24">
        <f t="shared" si="7"/>
        <v>3.78</v>
      </c>
      <c r="L150" s="29">
        <f t="shared" si="8"/>
        <v>18.9</v>
      </c>
      <c r="M150" s="20"/>
      <c r="N150" s="20"/>
    </row>
    <row r="151" spans="1:14">
      <c r="A151" s="20">
        <v>146</v>
      </c>
      <c r="B151" s="21" t="s">
        <v>8296</v>
      </c>
      <c r="C151" s="21" t="s">
        <v>18</v>
      </c>
      <c r="D151" s="21" t="s">
        <v>8297</v>
      </c>
      <c r="E151" s="22" t="s">
        <v>8298</v>
      </c>
      <c r="F151" s="22"/>
      <c r="G151" s="21">
        <v>2.13</v>
      </c>
      <c r="H151" s="24"/>
      <c r="I151" s="24">
        <f t="shared" si="9"/>
        <v>2.13</v>
      </c>
      <c r="J151" s="20" t="s">
        <v>7883</v>
      </c>
      <c r="K151" s="24">
        <f t="shared" ref="K151:K213" si="10">I151*3</f>
        <v>6.39</v>
      </c>
      <c r="L151" s="29">
        <f t="shared" ref="L151:L213" si="11">I151*15</f>
        <v>31.95</v>
      </c>
      <c r="M151" s="20"/>
      <c r="N151" s="20"/>
    </row>
    <row r="152" spans="1:14">
      <c r="A152" s="20">
        <v>147</v>
      </c>
      <c r="B152" s="21" t="s">
        <v>8299</v>
      </c>
      <c r="C152" s="21" t="s">
        <v>18</v>
      </c>
      <c r="D152" s="21" t="s">
        <v>8300</v>
      </c>
      <c r="E152" s="22" t="s">
        <v>8301</v>
      </c>
      <c r="F152" s="22"/>
      <c r="G152" s="21">
        <v>1.02</v>
      </c>
      <c r="H152" s="24"/>
      <c r="I152" s="24">
        <f t="shared" ref="I152:I213" si="12">G152</f>
        <v>1.02</v>
      </c>
      <c r="J152" s="20" t="s">
        <v>7883</v>
      </c>
      <c r="K152" s="24">
        <f t="shared" si="10"/>
        <v>3.06</v>
      </c>
      <c r="L152" s="29">
        <f t="shared" si="11"/>
        <v>15.3</v>
      </c>
      <c r="M152" s="20"/>
      <c r="N152" s="20"/>
    </row>
    <row r="153" spans="1:14">
      <c r="A153" s="20">
        <v>148</v>
      </c>
      <c r="B153" s="21" t="s">
        <v>6573</v>
      </c>
      <c r="C153" s="21" t="s">
        <v>18</v>
      </c>
      <c r="D153" s="21" t="s">
        <v>8302</v>
      </c>
      <c r="E153" s="22" t="s">
        <v>8303</v>
      </c>
      <c r="F153" s="22"/>
      <c r="G153" s="21">
        <v>3.21</v>
      </c>
      <c r="H153" s="24"/>
      <c r="I153" s="24">
        <f t="shared" si="12"/>
        <v>3.21</v>
      </c>
      <c r="J153" s="20" t="s">
        <v>7883</v>
      </c>
      <c r="K153" s="24">
        <f t="shared" si="10"/>
        <v>9.63</v>
      </c>
      <c r="L153" s="29">
        <f t="shared" si="11"/>
        <v>48.15</v>
      </c>
      <c r="M153" s="20"/>
      <c r="N153" s="20"/>
    </row>
    <row r="154" spans="1:14">
      <c r="A154" s="20">
        <v>149</v>
      </c>
      <c r="B154" s="21" t="s">
        <v>8304</v>
      </c>
      <c r="C154" s="21" t="s">
        <v>18</v>
      </c>
      <c r="D154" s="21" t="s">
        <v>8305</v>
      </c>
      <c r="E154" s="22" t="s">
        <v>8306</v>
      </c>
      <c r="F154" s="22"/>
      <c r="G154" s="21">
        <v>2.55</v>
      </c>
      <c r="H154" s="24"/>
      <c r="I154" s="24">
        <f t="shared" si="12"/>
        <v>2.55</v>
      </c>
      <c r="J154" s="20" t="s">
        <v>7883</v>
      </c>
      <c r="K154" s="24">
        <f t="shared" si="10"/>
        <v>7.65</v>
      </c>
      <c r="L154" s="29">
        <f t="shared" si="11"/>
        <v>38.25</v>
      </c>
      <c r="M154" s="20"/>
      <c r="N154" s="20"/>
    </row>
    <row r="155" spans="1:14">
      <c r="A155" s="20">
        <v>150</v>
      </c>
      <c r="B155" s="21" t="s">
        <v>8307</v>
      </c>
      <c r="C155" s="21" t="s">
        <v>18</v>
      </c>
      <c r="D155" s="21" t="s">
        <v>8308</v>
      </c>
      <c r="E155" s="22" t="s">
        <v>8309</v>
      </c>
      <c r="F155" s="22"/>
      <c r="G155" s="21">
        <v>2.59</v>
      </c>
      <c r="H155" s="24"/>
      <c r="I155" s="24">
        <f t="shared" si="12"/>
        <v>2.59</v>
      </c>
      <c r="J155" s="20" t="s">
        <v>7883</v>
      </c>
      <c r="K155" s="24">
        <f t="shared" si="10"/>
        <v>7.77</v>
      </c>
      <c r="L155" s="29">
        <f t="shared" si="11"/>
        <v>38.85</v>
      </c>
      <c r="M155" s="20"/>
      <c r="N155" s="20"/>
    </row>
    <row r="156" spans="1:14">
      <c r="A156" s="20">
        <v>151</v>
      </c>
      <c r="B156" s="21" t="s">
        <v>8310</v>
      </c>
      <c r="C156" s="21" t="s">
        <v>18</v>
      </c>
      <c r="D156" s="21" t="s">
        <v>8311</v>
      </c>
      <c r="E156" s="22" t="s">
        <v>8312</v>
      </c>
      <c r="F156" s="22"/>
      <c r="G156" s="21">
        <v>2.64</v>
      </c>
      <c r="H156" s="24"/>
      <c r="I156" s="24">
        <f t="shared" si="12"/>
        <v>2.64</v>
      </c>
      <c r="J156" s="20" t="s">
        <v>7883</v>
      </c>
      <c r="K156" s="24">
        <f t="shared" si="10"/>
        <v>7.92</v>
      </c>
      <c r="L156" s="29">
        <f t="shared" si="11"/>
        <v>39.6</v>
      </c>
      <c r="M156" s="20"/>
      <c r="N156" s="20"/>
    </row>
    <row r="157" spans="1:14">
      <c r="A157" s="20">
        <v>152</v>
      </c>
      <c r="B157" s="21" t="s">
        <v>8313</v>
      </c>
      <c r="C157" s="21" t="s">
        <v>18</v>
      </c>
      <c r="D157" s="21" t="s">
        <v>8314</v>
      </c>
      <c r="E157" s="22" t="s">
        <v>8315</v>
      </c>
      <c r="F157" s="22"/>
      <c r="G157" s="21">
        <v>2.37</v>
      </c>
      <c r="H157" s="24"/>
      <c r="I157" s="24">
        <f t="shared" si="12"/>
        <v>2.37</v>
      </c>
      <c r="J157" s="20" t="s">
        <v>7883</v>
      </c>
      <c r="K157" s="24">
        <f t="shared" si="10"/>
        <v>7.11</v>
      </c>
      <c r="L157" s="29">
        <f t="shared" si="11"/>
        <v>35.55</v>
      </c>
      <c r="M157" s="20"/>
      <c r="N157" s="20"/>
    </row>
    <row r="158" spans="1:14">
      <c r="A158" s="20">
        <v>153</v>
      </c>
      <c r="B158" s="21" t="s">
        <v>8316</v>
      </c>
      <c r="C158" s="21" t="s">
        <v>18</v>
      </c>
      <c r="D158" s="21" t="s">
        <v>8317</v>
      </c>
      <c r="E158" s="22" t="s">
        <v>8318</v>
      </c>
      <c r="F158" s="22"/>
      <c r="G158" s="21">
        <v>2.19</v>
      </c>
      <c r="H158" s="24"/>
      <c r="I158" s="24">
        <f t="shared" si="12"/>
        <v>2.19</v>
      </c>
      <c r="J158" s="20" t="s">
        <v>7883</v>
      </c>
      <c r="K158" s="24">
        <f t="shared" si="10"/>
        <v>6.57</v>
      </c>
      <c r="L158" s="29">
        <f t="shared" si="11"/>
        <v>32.85</v>
      </c>
      <c r="M158" s="20"/>
      <c r="N158" s="20"/>
    </row>
    <row r="159" spans="1:14">
      <c r="A159" s="20">
        <v>154</v>
      </c>
      <c r="B159" s="21" t="s">
        <v>8319</v>
      </c>
      <c r="C159" s="21" t="s">
        <v>18</v>
      </c>
      <c r="D159" s="21" t="s">
        <v>8320</v>
      </c>
      <c r="E159" s="22" t="s">
        <v>8321</v>
      </c>
      <c r="F159" s="22"/>
      <c r="G159" s="21">
        <v>1.91</v>
      </c>
      <c r="H159" s="24"/>
      <c r="I159" s="24">
        <f t="shared" si="12"/>
        <v>1.91</v>
      </c>
      <c r="J159" s="20" t="s">
        <v>7883</v>
      </c>
      <c r="K159" s="24">
        <f t="shared" si="10"/>
        <v>5.73</v>
      </c>
      <c r="L159" s="29">
        <f t="shared" si="11"/>
        <v>28.65</v>
      </c>
      <c r="M159" s="20"/>
      <c r="N159" s="20"/>
    </row>
    <row r="160" spans="1:14">
      <c r="A160" s="20">
        <v>155</v>
      </c>
      <c r="B160" s="21" t="s">
        <v>8322</v>
      </c>
      <c r="C160" s="21" t="s">
        <v>18</v>
      </c>
      <c r="D160" s="21" t="s">
        <v>8323</v>
      </c>
      <c r="E160" s="22" t="s">
        <v>8324</v>
      </c>
      <c r="F160" s="22"/>
      <c r="G160" s="21">
        <v>1.87</v>
      </c>
      <c r="H160" s="24"/>
      <c r="I160" s="24">
        <f t="shared" si="12"/>
        <v>1.87</v>
      </c>
      <c r="J160" s="20" t="s">
        <v>7883</v>
      </c>
      <c r="K160" s="24">
        <f t="shared" si="10"/>
        <v>5.61</v>
      </c>
      <c r="L160" s="29">
        <f t="shared" si="11"/>
        <v>28.05</v>
      </c>
      <c r="M160" s="20"/>
      <c r="N160" s="20"/>
    </row>
    <row r="161" spans="1:14">
      <c r="A161" s="20">
        <v>156</v>
      </c>
      <c r="B161" s="21" t="s">
        <v>8325</v>
      </c>
      <c r="C161" s="21" t="s">
        <v>18</v>
      </c>
      <c r="D161" s="21" t="s">
        <v>8326</v>
      </c>
      <c r="E161" s="22" t="s">
        <v>8327</v>
      </c>
      <c r="F161" s="22"/>
      <c r="G161" s="21">
        <v>3.25</v>
      </c>
      <c r="H161" s="24"/>
      <c r="I161" s="24">
        <f t="shared" si="12"/>
        <v>3.25</v>
      </c>
      <c r="J161" s="20" t="s">
        <v>7883</v>
      </c>
      <c r="K161" s="24">
        <f t="shared" si="10"/>
        <v>9.75</v>
      </c>
      <c r="L161" s="29">
        <f t="shared" si="11"/>
        <v>48.75</v>
      </c>
      <c r="M161" s="20"/>
      <c r="N161" s="20"/>
    </row>
    <row r="162" spans="1:14">
      <c r="A162" s="20">
        <v>157</v>
      </c>
      <c r="B162" s="21" t="s">
        <v>8328</v>
      </c>
      <c r="C162" s="21" t="s">
        <v>18</v>
      </c>
      <c r="D162" s="21" t="s">
        <v>8329</v>
      </c>
      <c r="E162" s="22" t="s">
        <v>8330</v>
      </c>
      <c r="F162" s="22"/>
      <c r="G162" s="21">
        <f>1.36+1.44</f>
        <v>2.8</v>
      </c>
      <c r="H162" s="24"/>
      <c r="I162" s="24">
        <f t="shared" si="12"/>
        <v>2.8</v>
      </c>
      <c r="J162" s="20" t="s">
        <v>7883</v>
      </c>
      <c r="K162" s="24">
        <f t="shared" si="10"/>
        <v>8.4</v>
      </c>
      <c r="L162" s="29">
        <f t="shared" si="11"/>
        <v>42</v>
      </c>
      <c r="M162" s="20"/>
      <c r="N162" s="20"/>
    </row>
    <row r="163" spans="1:14">
      <c r="A163" s="20">
        <v>158</v>
      </c>
      <c r="B163" s="21" t="s">
        <v>8331</v>
      </c>
      <c r="C163" s="21" t="s">
        <v>18</v>
      </c>
      <c r="D163" s="21" t="s">
        <v>8332</v>
      </c>
      <c r="E163" s="22" t="s">
        <v>8333</v>
      </c>
      <c r="F163" s="22"/>
      <c r="G163" s="21">
        <v>1.76</v>
      </c>
      <c r="H163" s="24"/>
      <c r="I163" s="24">
        <f t="shared" si="12"/>
        <v>1.76</v>
      </c>
      <c r="J163" s="20" t="s">
        <v>7883</v>
      </c>
      <c r="K163" s="24">
        <f t="shared" si="10"/>
        <v>5.28</v>
      </c>
      <c r="L163" s="29">
        <f t="shared" si="11"/>
        <v>26.4</v>
      </c>
      <c r="M163" s="20"/>
      <c r="N163" s="20"/>
    </row>
    <row r="164" spans="1:14">
      <c r="A164" s="20">
        <v>159</v>
      </c>
      <c r="B164" s="21" t="s">
        <v>8334</v>
      </c>
      <c r="C164" s="21" t="s">
        <v>5709</v>
      </c>
      <c r="D164" s="21" t="s">
        <v>8335</v>
      </c>
      <c r="E164" s="22" t="s">
        <v>8336</v>
      </c>
      <c r="F164" s="22"/>
      <c r="G164" s="21">
        <v>2.78</v>
      </c>
      <c r="H164" s="24"/>
      <c r="I164" s="24">
        <f t="shared" si="12"/>
        <v>2.78</v>
      </c>
      <c r="J164" s="20" t="s">
        <v>7883</v>
      </c>
      <c r="K164" s="24">
        <f t="shared" si="10"/>
        <v>8.34</v>
      </c>
      <c r="L164" s="29">
        <f t="shared" si="11"/>
        <v>41.7</v>
      </c>
      <c r="M164" s="20"/>
      <c r="N164" s="20"/>
    </row>
    <row r="165" spans="1:14">
      <c r="A165" s="20">
        <v>160</v>
      </c>
      <c r="B165" s="21" t="s">
        <v>8337</v>
      </c>
      <c r="C165" s="21" t="s">
        <v>18</v>
      </c>
      <c r="D165" s="21" t="s">
        <v>8338</v>
      </c>
      <c r="E165" s="22" t="s">
        <v>8339</v>
      </c>
      <c r="F165" s="22"/>
      <c r="G165" s="21">
        <v>1.78</v>
      </c>
      <c r="H165" s="24"/>
      <c r="I165" s="24">
        <f t="shared" si="12"/>
        <v>1.78</v>
      </c>
      <c r="J165" s="20" t="s">
        <v>7883</v>
      </c>
      <c r="K165" s="24">
        <f t="shared" si="10"/>
        <v>5.34</v>
      </c>
      <c r="L165" s="29">
        <f t="shared" si="11"/>
        <v>26.7</v>
      </c>
      <c r="M165" s="20"/>
      <c r="N165" s="20"/>
    </row>
    <row r="166" spans="1:14">
      <c r="A166" s="20">
        <v>161</v>
      </c>
      <c r="B166" s="21" t="s">
        <v>8340</v>
      </c>
      <c r="C166" s="21" t="s">
        <v>18</v>
      </c>
      <c r="D166" s="21" t="s">
        <v>8341</v>
      </c>
      <c r="E166" s="22" t="s">
        <v>8342</v>
      </c>
      <c r="F166" s="22"/>
      <c r="G166" s="21">
        <v>3.88</v>
      </c>
      <c r="H166" s="24"/>
      <c r="I166" s="24">
        <f t="shared" si="12"/>
        <v>3.88</v>
      </c>
      <c r="J166" s="20" t="s">
        <v>7883</v>
      </c>
      <c r="K166" s="24">
        <f t="shared" si="10"/>
        <v>11.64</v>
      </c>
      <c r="L166" s="29">
        <f t="shared" si="11"/>
        <v>58.2</v>
      </c>
      <c r="M166" s="20"/>
      <c r="N166" s="20"/>
    </row>
    <row r="167" spans="1:14">
      <c r="A167" s="20">
        <v>162</v>
      </c>
      <c r="B167" s="21" t="s">
        <v>8343</v>
      </c>
      <c r="C167" s="21" t="s">
        <v>18</v>
      </c>
      <c r="D167" s="21" t="s">
        <v>8344</v>
      </c>
      <c r="E167" s="22" t="s">
        <v>8345</v>
      </c>
      <c r="F167" s="22"/>
      <c r="G167" s="21">
        <v>3.36</v>
      </c>
      <c r="H167" s="24"/>
      <c r="I167" s="24">
        <f t="shared" si="12"/>
        <v>3.36</v>
      </c>
      <c r="J167" s="20" t="s">
        <v>7883</v>
      </c>
      <c r="K167" s="24">
        <f t="shared" si="10"/>
        <v>10.08</v>
      </c>
      <c r="L167" s="29">
        <f t="shared" si="11"/>
        <v>50.4</v>
      </c>
      <c r="M167" s="20"/>
      <c r="N167" s="20"/>
    </row>
    <row r="168" spans="1:14">
      <c r="A168" s="20">
        <v>163</v>
      </c>
      <c r="B168" s="21" t="s">
        <v>8346</v>
      </c>
      <c r="C168" s="21" t="s">
        <v>18</v>
      </c>
      <c r="D168" s="21" t="s">
        <v>8347</v>
      </c>
      <c r="E168" s="22" t="s">
        <v>8348</v>
      </c>
      <c r="F168" s="22"/>
      <c r="G168" s="21">
        <v>2.37</v>
      </c>
      <c r="H168" s="24"/>
      <c r="I168" s="24">
        <f t="shared" si="12"/>
        <v>2.37</v>
      </c>
      <c r="J168" s="20" t="s">
        <v>7883</v>
      </c>
      <c r="K168" s="24">
        <f t="shared" si="10"/>
        <v>7.11</v>
      </c>
      <c r="L168" s="29">
        <f t="shared" si="11"/>
        <v>35.55</v>
      </c>
      <c r="M168" s="20"/>
      <c r="N168" s="20"/>
    </row>
    <row r="169" spans="1:14">
      <c r="A169" s="20">
        <v>164</v>
      </c>
      <c r="B169" s="21" t="s">
        <v>8349</v>
      </c>
      <c r="C169" s="21" t="s">
        <v>18</v>
      </c>
      <c r="D169" s="21" t="s">
        <v>8350</v>
      </c>
      <c r="E169" s="22" t="s">
        <v>8351</v>
      </c>
      <c r="F169" s="22"/>
      <c r="G169" s="21">
        <v>1.47</v>
      </c>
      <c r="H169" s="24"/>
      <c r="I169" s="24">
        <f t="shared" si="12"/>
        <v>1.47</v>
      </c>
      <c r="J169" s="20" t="s">
        <v>7883</v>
      </c>
      <c r="K169" s="24">
        <f t="shared" si="10"/>
        <v>4.41</v>
      </c>
      <c r="L169" s="29">
        <f t="shared" si="11"/>
        <v>22.05</v>
      </c>
      <c r="M169" s="20"/>
      <c r="N169" s="20"/>
    </row>
    <row r="170" spans="1:14">
      <c r="A170" s="20">
        <v>165</v>
      </c>
      <c r="B170" s="21" t="s">
        <v>8352</v>
      </c>
      <c r="C170" s="21" t="s">
        <v>18</v>
      </c>
      <c r="D170" s="21" t="s">
        <v>8353</v>
      </c>
      <c r="E170" s="22" t="s">
        <v>8354</v>
      </c>
      <c r="F170" s="22"/>
      <c r="G170" s="21">
        <v>2.04</v>
      </c>
      <c r="H170" s="24"/>
      <c r="I170" s="24">
        <f t="shared" si="12"/>
        <v>2.04</v>
      </c>
      <c r="J170" s="20" t="s">
        <v>7883</v>
      </c>
      <c r="K170" s="24">
        <f t="shared" si="10"/>
        <v>6.12</v>
      </c>
      <c r="L170" s="29">
        <f t="shared" si="11"/>
        <v>30.6</v>
      </c>
      <c r="M170" s="20"/>
      <c r="N170" s="20"/>
    </row>
    <row r="171" spans="1:14">
      <c r="A171" s="20">
        <v>166</v>
      </c>
      <c r="B171" s="21" t="s">
        <v>8355</v>
      </c>
      <c r="C171" s="21" t="s">
        <v>18</v>
      </c>
      <c r="D171" s="21" t="s">
        <v>8356</v>
      </c>
      <c r="E171" s="22" t="s">
        <v>8357</v>
      </c>
      <c r="F171" s="22"/>
      <c r="G171" s="21">
        <v>3.32</v>
      </c>
      <c r="H171" s="24"/>
      <c r="I171" s="24">
        <f t="shared" si="12"/>
        <v>3.32</v>
      </c>
      <c r="J171" s="20" t="s">
        <v>7883</v>
      </c>
      <c r="K171" s="24">
        <f t="shared" si="10"/>
        <v>9.96</v>
      </c>
      <c r="L171" s="29">
        <f t="shared" si="11"/>
        <v>49.8</v>
      </c>
      <c r="M171" s="20"/>
      <c r="N171" s="20"/>
    </row>
    <row r="172" spans="1:14">
      <c r="A172" s="20">
        <v>167</v>
      </c>
      <c r="B172" s="21" t="s">
        <v>8358</v>
      </c>
      <c r="C172" s="21" t="s">
        <v>18</v>
      </c>
      <c r="D172" s="21" t="s">
        <v>8359</v>
      </c>
      <c r="E172" s="22" t="s">
        <v>8360</v>
      </c>
      <c r="F172" s="22"/>
      <c r="G172" s="21">
        <v>1.48</v>
      </c>
      <c r="H172" s="24"/>
      <c r="I172" s="24">
        <f t="shared" si="12"/>
        <v>1.48</v>
      </c>
      <c r="J172" s="20" t="s">
        <v>7883</v>
      </c>
      <c r="K172" s="24">
        <f t="shared" si="10"/>
        <v>4.44</v>
      </c>
      <c r="L172" s="29">
        <f t="shared" si="11"/>
        <v>22.2</v>
      </c>
      <c r="M172" s="20"/>
      <c r="N172" s="20"/>
    </row>
    <row r="173" spans="1:14">
      <c r="A173" s="20">
        <v>168</v>
      </c>
      <c r="B173" s="21" t="s">
        <v>8361</v>
      </c>
      <c r="C173" s="21" t="s">
        <v>18</v>
      </c>
      <c r="D173" s="21" t="s">
        <v>8362</v>
      </c>
      <c r="E173" s="22" t="s">
        <v>8363</v>
      </c>
      <c r="F173" s="22"/>
      <c r="G173" s="21">
        <v>1.94</v>
      </c>
      <c r="H173" s="24"/>
      <c r="I173" s="24">
        <f t="shared" si="12"/>
        <v>1.94</v>
      </c>
      <c r="J173" s="20" t="s">
        <v>7883</v>
      </c>
      <c r="K173" s="24">
        <f t="shared" si="10"/>
        <v>5.82</v>
      </c>
      <c r="L173" s="29">
        <f t="shared" si="11"/>
        <v>29.1</v>
      </c>
      <c r="M173" s="20"/>
      <c r="N173" s="20"/>
    </row>
    <row r="174" spans="1:14">
      <c r="A174" s="20">
        <v>169</v>
      </c>
      <c r="B174" s="21" t="s">
        <v>8364</v>
      </c>
      <c r="C174" s="21" t="s">
        <v>18</v>
      </c>
      <c r="D174" s="21" t="s">
        <v>8365</v>
      </c>
      <c r="E174" s="22" t="s">
        <v>8366</v>
      </c>
      <c r="F174" s="22"/>
      <c r="G174" s="21">
        <v>3.03</v>
      </c>
      <c r="H174" s="24"/>
      <c r="I174" s="24">
        <f t="shared" si="12"/>
        <v>3.03</v>
      </c>
      <c r="J174" s="20" t="s">
        <v>7883</v>
      </c>
      <c r="K174" s="24">
        <f t="shared" si="10"/>
        <v>9.09</v>
      </c>
      <c r="L174" s="29">
        <f t="shared" si="11"/>
        <v>45.45</v>
      </c>
      <c r="M174" s="20"/>
      <c r="N174" s="20"/>
    </row>
    <row r="175" spans="1:14">
      <c r="A175" s="20">
        <v>170</v>
      </c>
      <c r="B175" s="21" t="s">
        <v>8367</v>
      </c>
      <c r="C175" s="21" t="s">
        <v>18</v>
      </c>
      <c r="D175" s="21" t="s">
        <v>8368</v>
      </c>
      <c r="E175" s="22" t="s">
        <v>8369</v>
      </c>
      <c r="F175" s="22"/>
      <c r="G175" s="21">
        <v>1.81</v>
      </c>
      <c r="H175" s="24"/>
      <c r="I175" s="24">
        <f t="shared" si="12"/>
        <v>1.81</v>
      </c>
      <c r="J175" s="20" t="s">
        <v>7883</v>
      </c>
      <c r="K175" s="24">
        <f t="shared" si="10"/>
        <v>5.43</v>
      </c>
      <c r="L175" s="29">
        <f t="shared" si="11"/>
        <v>27.15</v>
      </c>
      <c r="M175" s="20"/>
      <c r="N175" s="20"/>
    </row>
    <row r="176" spans="1:14">
      <c r="A176" s="20">
        <v>171</v>
      </c>
      <c r="B176" s="21" t="s">
        <v>8370</v>
      </c>
      <c r="C176" s="21" t="s">
        <v>18</v>
      </c>
      <c r="D176" s="21" t="s">
        <v>8371</v>
      </c>
      <c r="E176" s="22" t="s">
        <v>8372</v>
      </c>
      <c r="F176" s="22"/>
      <c r="G176" s="21">
        <v>1.51</v>
      </c>
      <c r="H176" s="24"/>
      <c r="I176" s="24">
        <f t="shared" si="12"/>
        <v>1.51</v>
      </c>
      <c r="J176" s="20" t="s">
        <v>7883</v>
      </c>
      <c r="K176" s="24">
        <f t="shared" si="10"/>
        <v>4.53</v>
      </c>
      <c r="L176" s="29">
        <f t="shared" si="11"/>
        <v>22.65</v>
      </c>
      <c r="M176" s="20"/>
      <c r="N176" s="20"/>
    </row>
    <row r="177" spans="1:14">
      <c r="A177" s="20">
        <v>172</v>
      </c>
      <c r="B177" s="21" t="s">
        <v>8373</v>
      </c>
      <c r="C177" s="21" t="s">
        <v>18</v>
      </c>
      <c r="D177" s="21" t="s">
        <v>8374</v>
      </c>
      <c r="E177" s="22" t="s">
        <v>8375</v>
      </c>
      <c r="F177" s="22"/>
      <c r="G177" s="21">
        <v>1.01</v>
      </c>
      <c r="H177" s="24"/>
      <c r="I177" s="24">
        <f t="shared" si="12"/>
        <v>1.01</v>
      </c>
      <c r="J177" s="20" t="s">
        <v>7883</v>
      </c>
      <c r="K177" s="24">
        <f t="shared" si="10"/>
        <v>3.03</v>
      </c>
      <c r="L177" s="29">
        <f t="shared" si="11"/>
        <v>15.15</v>
      </c>
      <c r="M177" s="20"/>
      <c r="N177" s="20"/>
    </row>
    <row r="178" spans="1:14">
      <c r="A178" s="20">
        <v>173</v>
      </c>
      <c r="B178" s="21" t="s">
        <v>8376</v>
      </c>
      <c r="C178" s="21" t="s">
        <v>18</v>
      </c>
      <c r="D178" s="21" t="s">
        <v>8377</v>
      </c>
      <c r="E178" s="22" t="s">
        <v>8378</v>
      </c>
      <c r="F178" s="22"/>
      <c r="G178" s="21">
        <v>1.98</v>
      </c>
      <c r="H178" s="24"/>
      <c r="I178" s="24">
        <f t="shared" si="12"/>
        <v>1.98</v>
      </c>
      <c r="J178" s="20" t="s">
        <v>7883</v>
      </c>
      <c r="K178" s="24">
        <f t="shared" si="10"/>
        <v>5.94</v>
      </c>
      <c r="L178" s="29">
        <f t="shared" si="11"/>
        <v>29.7</v>
      </c>
      <c r="M178" s="20"/>
      <c r="N178" s="20"/>
    </row>
    <row r="179" spans="1:14">
      <c r="A179" s="20">
        <v>174</v>
      </c>
      <c r="B179" s="21" t="s">
        <v>8379</v>
      </c>
      <c r="C179" s="21" t="s">
        <v>18</v>
      </c>
      <c r="D179" s="21" t="s">
        <v>8380</v>
      </c>
      <c r="E179" s="22" t="s">
        <v>8381</v>
      </c>
      <c r="F179" s="22"/>
      <c r="G179" s="21">
        <v>1.57</v>
      </c>
      <c r="H179" s="24"/>
      <c r="I179" s="24">
        <f t="shared" si="12"/>
        <v>1.57</v>
      </c>
      <c r="J179" s="20" t="s">
        <v>7883</v>
      </c>
      <c r="K179" s="24">
        <f t="shared" si="10"/>
        <v>4.71</v>
      </c>
      <c r="L179" s="29">
        <f t="shared" si="11"/>
        <v>23.55</v>
      </c>
      <c r="M179" s="20"/>
      <c r="N179" s="20"/>
    </row>
    <row r="180" spans="1:14">
      <c r="A180" s="20">
        <v>175</v>
      </c>
      <c r="B180" s="21" t="s">
        <v>8382</v>
      </c>
      <c r="C180" s="21" t="s">
        <v>18</v>
      </c>
      <c r="D180" s="21" t="s">
        <v>8383</v>
      </c>
      <c r="E180" s="22" t="s">
        <v>8384</v>
      </c>
      <c r="F180" s="22"/>
      <c r="G180" s="21">
        <v>2.27</v>
      </c>
      <c r="H180" s="24"/>
      <c r="I180" s="24">
        <f t="shared" si="12"/>
        <v>2.27</v>
      </c>
      <c r="J180" s="20" t="s">
        <v>7883</v>
      </c>
      <c r="K180" s="24">
        <f t="shared" si="10"/>
        <v>6.81</v>
      </c>
      <c r="L180" s="29">
        <f t="shared" si="11"/>
        <v>34.05</v>
      </c>
      <c r="M180" s="20"/>
      <c r="N180" s="20"/>
    </row>
    <row r="181" spans="1:14">
      <c r="A181" s="20">
        <v>176</v>
      </c>
      <c r="B181" s="21" t="s">
        <v>8385</v>
      </c>
      <c r="C181" s="21" t="s">
        <v>18</v>
      </c>
      <c r="D181" s="21" t="s">
        <v>8386</v>
      </c>
      <c r="E181" s="22" t="s">
        <v>8387</v>
      </c>
      <c r="F181" s="22"/>
      <c r="G181" s="21">
        <v>2.56</v>
      </c>
      <c r="H181" s="24"/>
      <c r="I181" s="24">
        <f t="shared" si="12"/>
        <v>2.56</v>
      </c>
      <c r="J181" s="20" t="s">
        <v>7883</v>
      </c>
      <c r="K181" s="24">
        <f t="shared" si="10"/>
        <v>7.68</v>
      </c>
      <c r="L181" s="29">
        <f t="shared" si="11"/>
        <v>38.4</v>
      </c>
      <c r="M181" s="20"/>
      <c r="N181" s="20"/>
    </row>
    <row r="182" spans="1:14">
      <c r="A182" s="20">
        <v>177</v>
      </c>
      <c r="B182" s="21" t="s">
        <v>8388</v>
      </c>
      <c r="C182" s="21" t="s">
        <v>8389</v>
      </c>
      <c r="D182" s="21" t="s">
        <v>8390</v>
      </c>
      <c r="E182" s="22" t="s">
        <v>8391</v>
      </c>
      <c r="F182" s="22"/>
      <c r="G182" s="21">
        <v>1.87</v>
      </c>
      <c r="H182" s="24"/>
      <c r="I182" s="24">
        <f t="shared" si="12"/>
        <v>1.87</v>
      </c>
      <c r="J182" s="20" t="s">
        <v>7883</v>
      </c>
      <c r="K182" s="24">
        <f t="shared" si="10"/>
        <v>5.61</v>
      </c>
      <c r="L182" s="29">
        <f t="shared" si="11"/>
        <v>28.05</v>
      </c>
      <c r="M182" s="20"/>
      <c r="N182" s="20"/>
    </row>
    <row r="183" spans="1:14">
      <c r="A183" s="20">
        <v>178</v>
      </c>
      <c r="B183" s="21" t="s">
        <v>8392</v>
      </c>
      <c r="C183" s="21" t="s">
        <v>18</v>
      </c>
      <c r="D183" s="21" t="s">
        <v>8393</v>
      </c>
      <c r="E183" s="22" t="s">
        <v>8394</v>
      </c>
      <c r="F183" s="22"/>
      <c r="G183" s="21">
        <v>3.16</v>
      </c>
      <c r="H183" s="24"/>
      <c r="I183" s="24">
        <f t="shared" si="12"/>
        <v>3.16</v>
      </c>
      <c r="J183" s="20" t="s">
        <v>7883</v>
      </c>
      <c r="K183" s="24">
        <f t="shared" si="10"/>
        <v>9.48</v>
      </c>
      <c r="L183" s="29">
        <f t="shared" si="11"/>
        <v>47.4</v>
      </c>
      <c r="M183" s="20"/>
      <c r="N183" s="20"/>
    </row>
    <row r="184" spans="1:14">
      <c r="A184" s="20">
        <v>179</v>
      </c>
      <c r="B184" s="21" t="s">
        <v>8395</v>
      </c>
      <c r="C184" s="21" t="s">
        <v>18</v>
      </c>
      <c r="D184" s="21" t="s">
        <v>8396</v>
      </c>
      <c r="E184" s="22" t="s">
        <v>8397</v>
      </c>
      <c r="F184" s="22"/>
      <c r="G184" s="21">
        <v>3.56</v>
      </c>
      <c r="H184" s="24"/>
      <c r="I184" s="24">
        <f t="shared" si="12"/>
        <v>3.56</v>
      </c>
      <c r="J184" s="20" t="s">
        <v>7883</v>
      </c>
      <c r="K184" s="24">
        <f t="shared" si="10"/>
        <v>10.68</v>
      </c>
      <c r="L184" s="29">
        <f t="shared" si="11"/>
        <v>53.4</v>
      </c>
      <c r="M184" s="20"/>
      <c r="N184" s="20"/>
    </row>
    <row r="185" spans="1:14">
      <c r="A185" s="20">
        <v>180</v>
      </c>
      <c r="B185" s="21" t="s">
        <v>8398</v>
      </c>
      <c r="C185" s="21" t="s">
        <v>18</v>
      </c>
      <c r="D185" s="21" t="s">
        <v>8399</v>
      </c>
      <c r="E185" s="22" t="s">
        <v>8400</v>
      </c>
      <c r="F185" s="22"/>
      <c r="G185" s="21">
        <v>2.8</v>
      </c>
      <c r="H185" s="24"/>
      <c r="I185" s="24">
        <f t="shared" si="12"/>
        <v>2.8</v>
      </c>
      <c r="J185" s="20" t="s">
        <v>7883</v>
      </c>
      <c r="K185" s="24">
        <f t="shared" si="10"/>
        <v>8.4</v>
      </c>
      <c r="L185" s="29">
        <f t="shared" si="11"/>
        <v>42</v>
      </c>
      <c r="M185" s="20"/>
      <c r="N185" s="20"/>
    </row>
    <row r="186" spans="1:14">
      <c r="A186" s="20">
        <v>181</v>
      </c>
      <c r="B186" s="21" t="s">
        <v>8401</v>
      </c>
      <c r="C186" s="21" t="s">
        <v>18</v>
      </c>
      <c r="D186" s="21" t="s">
        <v>8402</v>
      </c>
      <c r="E186" s="22" t="s">
        <v>8403</v>
      </c>
      <c r="F186" s="22"/>
      <c r="G186" s="21">
        <v>2.74</v>
      </c>
      <c r="H186" s="24"/>
      <c r="I186" s="24">
        <f t="shared" si="12"/>
        <v>2.74</v>
      </c>
      <c r="J186" s="20" t="s">
        <v>7883</v>
      </c>
      <c r="K186" s="24">
        <f t="shared" si="10"/>
        <v>8.22</v>
      </c>
      <c r="L186" s="29">
        <f t="shared" si="11"/>
        <v>41.1</v>
      </c>
      <c r="M186" s="20"/>
      <c r="N186" s="20"/>
    </row>
    <row r="187" spans="1:14">
      <c r="A187" s="20">
        <v>182</v>
      </c>
      <c r="B187" s="21" t="s">
        <v>8404</v>
      </c>
      <c r="C187" s="21" t="s">
        <v>18</v>
      </c>
      <c r="D187" s="21" t="s">
        <v>8405</v>
      </c>
      <c r="E187" s="22" t="s">
        <v>8406</v>
      </c>
      <c r="F187" s="22"/>
      <c r="G187" s="21">
        <v>3.18</v>
      </c>
      <c r="H187" s="24"/>
      <c r="I187" s="24">
        <f t="shared" si="12"/>
        <v>3.18</v>
      </c>
      <c r="J187" s="20" t="s">
        <v>7883</v>
      </c>
      <c r="K187" s="24">
        <f t="shared" si="10"/>
        <v>9.54</v>
      </c>
      <c r="L187" s="29">
        <f t="shared" si="11"/>
        <v>47.7</v>
      </c>
      <c r="M187" s="20"/>
      <c r="N187" s="20"/>
    </row>
    <row r="188" spans="1:14">
      <c r="A188" s="20">
        <v>183</v>
      </c>
      <c r="B188" s="21" t="s">
        <v>8407</v>
      </c>
      <c r="C188" s="21" t="s">
        <v>18</v>
      </c>
      <c r="D188" s="21" t="s">
        <v>3787</v>
      </c>
      <c r="E188" s="22" t="s">
        <v>8408</v>
      </c>
      <c r="F188" s="22"/>
      <c r="G188" s="21">
        <v>1.87</v>
      </c>
      <c r="H188" s="24"/>
      <c r="I188" s="24">
        <f t="shared" si="12"/>
        <v>1.87</v>
      </c>
      <c r="J188" s="20" t="s">
        <v>7883</v>
      </c>
      <c r="K188" s="24">
        <f t="shared" si="10"/>
        <v>5.61</v>
      </c>
      <c r="L188" s="29">
        <f t="shared" si="11"/>
        <v>28.05</v>
      </c>
      <c r="M188" s="20"/>
      <c r="N188" s="20"/>
    </row>
    <row r="189" spans="1:14">
      <c r="A189" s="20">
        <v>184</v>
      </c>
      <c r="B189" s="21" t="s">
        <v>8409</v>
      </c>
      <c r="C189" s="21" t="s">
        <v>18</v>
      </c>
      <c r="D189" s="21" t="s">
        <v>8410</v>
      </c>
      <c r="E189" s="22" t="s">
        <v>8411</v>
      </c>
      <c r="F189" s="22"/>
      <c r="G189" s="21">
        <v>1.13</v>
      </c>
      <c r="H189" s="24"/>
      <c r="I189" s="24">
        <f t="shared" si="12"/>
        <v>1.13</v>
      </c>
      <c r="J189" s="20" t="s">
        <v>7883</v>
      </c>
      <c r="K189" s="24">
        <f t="shared" si="10"/>
        <v>3.39</v>
      </c>
      <c r="L189" s="29">
        <f t="shared" si="11"/>
        <v>16.95</v>
      </c>
      <c r="M189" s="20"/>
      <c r="N189" s="20"/>
    </row>
    <row r="190" spans="1:14">
      <c r="A190" s="20">
        <v>185</v>
      </c>
      <c r="B190" s="21" t="s">
        <v>8412</v>
      </c>
      <c r="C190" s="21" t="s">
        <v>18</v>
      </c>
      <c r="D190" s="21" t="s">
        <v>8413</v>
      </c>
      <c r="E190" s="22" t="s">
        <v>8414</v>
      </c>
      <c r="F190" s="22"/>
      <c r="G190" s="21">
        <v>2.29</v>
      </c>
      <c r="H190" s="24"/>
      <c r="I190" s="24">
        <f t="shared" si="12"/>
        <v>2.29</v>
      </c>
      <c r="J190" s="20" t="s">
        <v>7883</v>
      </c>
      <c r="K190" s="24">
        <f t="shared" si="10"/>
        <v>6.87</v>
      </c>
      <c r="L190" s="29">
        <f t="shared" si="11"/>
        <v>34.35</v>
      </c>
      <c r="M190" s="20"/>
      <c r="N190" s="20"/>
    </row>
    <row r="191" spans="1:14">
      <c r="A191" s="20">
        <v>186</v>
      </c>
      <c r="B191" s="21" t="s">
        <v>8415</v>
      </c>
      <c r="C191" s="21" t="s">
        <v>18</v>
      </c>
      <c r="D191" s="21" t="s">
        <v>8416</v>
      </c>
      <c r="E191" s="22" t="s">
        <v>8417</v>
      </c>
      <c r="F191" s="22"/>
      <c r="G191" s="21">
        <v>3.16</v>
      </c>
      <c r="H191" s="24"/>
      <c r="I191" s="24">
        <f t="shared" si="12"/>
        <v>3.16</v>
      </c>
      <c r="J191" s="20" t="s">
        <v>7883</v>
      </c>
      <c r="K191" s="24">
        <f t="shared" si="10"/>
        <v>9.48</v>
      </c>
      <c r="L191" s="29">
        <f t="shared" si="11"/>
        <v>47.4</v>
      </c>
      <c r="M191" s="20"/>
      <c r="N191" s="20"/>
    </row>
    <row r="192" spans="1:14">
      <c r="A192" s="20">
        <v>187</v>
      </c>
      <c r="B192" s="21" t="s">
        <v>8418</v>
      </c>
      <c r="C192" s="21" t="s">
        <v>18</v>
      </c>
      <c r="D192" s="21" t="s">
        <v>8419</v>
      </c>
      <c r="E192" s="22" t="s">
        <v>8420</v>
      </c>
      <c r="F192" s="22"/>
      <c r="G192" s="21">
        <v>2.29</v>
      </c>
      <c r="H192" s="24"/>
      <c r="I192" s="24">
        <f t="shared" si="12"/>
        <v>2.29</v>
      </c>
      <c r="J192" s="20" t="s">
        <v>7883</v>
      </c>
      <c r="K192" s="24">
        <f t="shared" si="10"/>
        <v>6.87</v>
      </c>
      <c r="L192" s="29">
        <f t="shared" si="11"/>
        <v>34.35</v>
      </c>
      <c r="M192" s="20"/>
      <c r="N192" s="20"/>
    </row>
    <row r="193" spans="1:14">
      <c r="A193" s="20">
        <v>188</v>
      </c>
      <c r="B193" s="21" t="s">
        <v>8421</v>
      </c>
      <c r="C193" s="21" t="s">
        <v>18</v>
      </c>
      <c r="D193" s="21" t="s">
        <v>8422</v>
      </c>
      <c r="E193" s="22" t="s">
        <v>8423</v>
      </c>
      <c r="F193" s="22"/>
      <c r="G193" s="21">
        <v>3.59</v>
      </c>
      <c r="H193" s="24"/>
      <c r="I193" s="24">
        <f t="shared" si="12"/>
        <v>3.59</v>
      </c>
      <c r="J193" s="20" t="s">
        <v>7883</v>
      </c>
      <c r="K193" s="24">
        <f t="shared" si="10"/>
        <v>10.77</v>
      </c>
      <c r="L193" s="29">
        <f t="shared" si="11"/>
        <v>53.85</v>
      </c>
      <c r="M193" s="20"/>
      <c r="N193" s="20"/>
    </row>
    <row r="194" spans="1:14">
      <c r="A194" s="20">
        <v>189</v>
      </c>
      <c r="B194" s="21" t="s">
        <v>8424</v>
      </c>
      <c r="C194" s="21" t="s">
        <v>18</v>
      </c>
      <c r="D194" s="21" t="s">
        <v>8425</v>
      </c>
      <c r="E194" s="22" t="s">
        <v>8426</v>
      </c>
      <c r="F194" s="22"/>
      <c r="G194" s="21">
        <v>1.79</v>
      </c>
      <c r="H194" s="24"/>
      <c r="I194" s="24">
        <f t="shared" si="12"/>
        <v>1.79</v>
      </c>
      <c r="J194" s="20" t="s">
        <v>7883</v>
      </c>
      <c r="K194" s="24">
        <f t="shared" si="10"/>
        <v>5.37</v>
      </c>
      <c r="L194" s="29">
        <f t="shared" si="11"/>
        <v>26.85</v>
      </c>
      <c r="M194" s="20"/>
      <c r="N194" s="20"/>
    </row>
    <row r="195" spans="1:14">
      <c r="A195" s="20">
        <v>190</v>
      </c>
      <c r="B195" s="21" t="s">
        <v>8427</v>
      </c>
      <c r="C195" s="21" t="s">
        <v>18</v>
      </c>
      <c r="D195" s="21" t="s">
        <v>8428</v>
      </c>
      <c r="E195" s="22" t="s">
        <v>8429</v>
      </c>
      <c r="F195" s="22"/>
      <c r="G195" s="21">
        <v>1.64</v>
      </c>
      <c r="H195" s="24"/>
      <c r="I195" s="24">
        <f t="shared" si="12"/>
        <v>1.64</v>
      </c>
      <c r="J195" s="20" t="s">
        <v>7870</v>
      </c>
      <c r="K195" s="24">
        <f t="shared" si="10"/>
        <v>4.92</v>
      </c>
      <c r="L195" s="29">
        <f t="shared" si="11"/>
        <v>24.6</v>
      </c>
      <c r="M195" s="20"/>
      <c r="N195" s="20"/>
    </row>
    <row r="196" spans="1:14">
      <c r="A196" s="20">
        <v>191</v>
      </c>
      <c r="B196" s="21" t="s">
        <v>8430</v>
      </c>
      <c r="C196" s="21" t="s">
        <v>18</v>
      </c>
      <c r="D196" s="21" t="s">
        <v>8431</v>
      </c>
      <c r="E196" s="22" t="s">
        <v>8432</v>
      </c>
      <c r="F196" s="22"/>
      <c r="G196" s="21">
        <v>2.45</v>
      </c>
      <c r="H196" s="24"/>
      <c r="I196" s="24">
        <f t="shared" si="12"/>
        <v>2.45</v>
      </c>
      <c r="J196" s="20" t="s">
        <v>7870</v>
      </c>
      <c r="K196" s="24">
        <f t="shared" si="10"/>
        <v>7.35</v>
      </c>
      <c r="L196" s="29">
        <f t="shared" si="11"/>
        <v>36.75</v>
      </c>
      <c r="M196" s="20"/>
      <c r="N196" s="20"/>
    </row>
    <row r="197" spans="1:14">
      <c r="A197" s="20">
        <v>192</v>
      </c>
      <c r="B197" s="21" t="s">
        <v>8433</v>
      </c>
      <c r="C197" s="21" t="s">
        <v>18</v>
      </c>
      <c r="D197" s="21" t="s">
        <v>8434</v>
      </c>
      <c r="E197" s="22" t="s">
        <v>8435</v>
      </c>
      <c r="F197" s="22"/>
      <c r="G197" s="21">
        <v>2.09</v>
      </c>
      <c r="H197" s="24"/>
      <c r="I197" s="24">
        <f t="shared" si="12"/>
        <v>2.09</v>
      </c>
      <c r="J197" s="20" t="s">
        <v>7870</v>
      </c>
      <c r="K197" s="24">
        <f t="shared" si="10"/>
        <v>6.27</v>
      </c>
      <c r="L197" s="29">
        <f t="shared" si="11"/>
        <v>31.35</v>
      </c>
      <c r="M197" s="20"/>
      <c r="N197" s="20"/>
    </row>
    <row r="198" spans="1:14">
      <c r="A198" s="20">
        <v>193</v>
      </c>
      <c r="B198" s="21" t="s">
        <v>8436</v>
      </c>
      <c r="C198" s="21" t="s">
        <v>18</v>
      </c>
      <c r="D198" s="21" t="s">
        <v>8437</v>
      </c>
      <c r="E198" s="22" t="s">
        <v>8438</v>
      </c>
      <c r="F198" s="22"/>
      <c r="G198" s="21">
        <v>2.35</v>
      </c>
      <c r="H198" s="24"/>
      <c r="I198" s="24">
        <f t="shared" si="12"/>
        <v>2.35</v>
      </c>
      <c r="J198" s="20" t="s">
        <v>7870</v>
      </c>
      <c r="K198" s="24">
        <f t="shared" si="10"/>
        <v>7.05</v>
      </c>
      <c r="L198" s="29">
        <f t="shared" si="11"/>
        <v>35.25</v>
      </c>
      <c r="M198" s="20"/>
      <c r="N198" s="20"/>
    </row>
    <row r="199" spans="1:14">
      <c r="A199" s="20">
        <v>194</v>
      </c>
      <c r="B199" s="21" t="s">
        <v>8439</v>
      </c>
      <c r="C199" s="21" t="s">
        <v>18</v>
      </c>
      <c r="D199" s="21" t="s">
        <v>8440</v>
      </c>
      <c r="E199" s="22" t="s">
        <v>8441</v>
      </c>
      <c r="F199" s="22"/>
      <c r="G199" s="21">
        <v>1.82</v>
      </c>
      <c r="H199" s="24"/>
      <c r="I199" s="24">
        <f t="shared" si="12"/>
        <v>1.82</v>
      </c>
      <c r="J199" s="20" t="s">
        <v>7870</v>
      </c>
      <c r="K199" s="24">
        <f t="shared" si="10"/>
        <v>5.46</v>
      </c>
      <c r="L199" s="29">
        <f t="shared" si="11"/>
        <v>27.3</v>
      </c>
      <c r="M199" s="20"/>
      <c r="N199" s="20"/>
    </row>
    <row r="200" spans="1:14">
      <c r="A200" s="20">
        <v>195</v>
      </c>
      <c r="B200" s="21" t="s">
        <v>8442</v>
      </c>
      <c r="C200" s="21" t="s">
        <v>18</v>
      </c>
      <c r="D200" s="21" t="s">
        <v>8443</v>
      </c>
      <c r="E200" s="22" t="s">
        <v>8444</v>
      </c>
      <c r="F200" s="22"/>
      <c r="G200" s="21">
        <v>1.74</v>
      </c>
      <c r="H200" s="24"/>
      <c r="I200" s="24">
        <f t="shared" si="12"/>
        <v>1.74</v>
      </c>
      <c r="J200" s="20" t="s">
        <v>7870</v>
      </c>
      <c r="K200" s="24">
        <f t="shared" si="10"/>
        <v>5.22</v>
      </c>
      <c r="L200" s="29">
        <f t="shared" si="11"/>
        <v>26.1</v>
      </c>
      <c r="M200" s="20"/>
      <c r="N200" s="20"/>
    </row>
    <row r="201" spans="1:14">
      <c r="A201" s="20">
        <v>196</v>
      </c>
      <c r="B201" s="21" t="s">
        <v>8445</v>
      </c>
      <c r="C201" s="21" t="s">
        <v>18</v>
      </c>
      <c r="D201" s="21" t="s">
        <v>8446</v>
      </c>
      <c r="E201" s="22" t="s">
        <v>8447</v>
      </c>
      <c r="F201" s="22"/>
      <c r="G201" s="21">
        <v>1.87</v>
      </c>
      <c r="H201" s="24"/>
      <c r="I201" s="24">
        <f t="shared" si="12"/>
        <v>1.87</v>
      </c>
      <c r="J201" s="20" t="s">
        <v>7870</v>
      </c>
      <c r="K201" s="24">
        <f t="shared" si="10"/>
        <v>5.61</v>
      </c>
      <c r="L201" s="29">
        <f t="shared" si="11"/>
        <v>28.05</v>
      </c>
      <c r="M201" s="20"/>
      <c r="N201" s="20"/>
    </row>
    <row r="202" spans="1:14">
      <c r="A202" s="20">
        <v>197</v>
      </c>
      <c r="B202" s="21" t="s">
        <v>8448</v>
      </c>
      <c r="C202" s="21" t="s">
        <v>18</v>
      </c>
      <c r="D202" s="21" t="s">
        <v>8449</v>
      </c>
      <c r="E202" s="22" t="s">
        <v>8450</v>
      </c>
      <c r="F202" s="22"/>
      <c r="G202" s="21">
        <v>2.4</v>
      </c>
      <c r="H202" s="24"/>
      <c r="I202" s="24">
        <f t="shared" si="12"/>
        <v>2.4</v>
      </c>
      <c r="J202" s="20" t="s">
        <v>7870</v>
      </c>
      <c r="K202" s="24">
        <f t="shared" si="10"/>
        <v>7.2</v>
      </c>
      <c r="L202" s="29">
        <f t="shared" si="11"/>
        <v>36</v>
      </c>
      <c r="M202" s="20"/>
      <c r="N202" s="20"/>
    </row>
    <row r="203" spans="1:14">
      <c r="A203" s="20">
        <v>198</v>
      </c>
      <c r="B203" s="21" t="s">
        <v>8451</v>
      </c>
      <c r="C203" s="21" t="s">
        <v>18</v>
      </c>
      <c r="D203" s="21" t="s">
        <v>8452</v>
      </c>
      <c r="E203" s="22" t="s">
        <v>8453</v>
      </c>
      <c r="F203" s="22"/>
      <c r="G203" s="21">
        <v>1.94</v>
      </c>
      <c r="H203" s="24"/>
      <c r="I203" s="24">
        <f t="shared" si="12"/>
        <v>1.94</v>
      </c>
      <c r="J203" s="20" t="s">
        <v>7870</v>
      </c>
      <c r="K203" s="24">
        <f t="shared" si="10"/>
        <v>5.82</v>
      </c>
      <c r="L203" s="29">
        <f t="shared" si="11"/>
        <v>29.1</v>
      </c>
      <c r="M203" s="20"/>
      <c r="N203" s="20"/>
    </row>
    <row r="204" spans="1:14">
      <c r="A204" s="20">
        <v>199</v>
      </c>
      <c r="B204" s="21" t="s">
        <v>8454</v>
      </c>
      <c r="C204" s="21" t="s">
        <v>18</v>
      </c>
      <c r="D204" s="21" t="s">
        <v>8455</v>
      </c>
      <c r="E204" s="22" t="s">
        <v>8456</v>
      </c>
      <c r="F204" s="22"/>
      <c r="G204" s="21">
        <v>3.1</v>
      </c>
      <c r="H204" s="24"/>
      <c r="I204" s="24">
        <f t="shared" si="12"/>
        <v>3.1</v>
      </c>
      <c r="J204" s="20" t="s">
        <v>7870</v>
      </c>
      <c r="K204" s="24">
        <f t="shared" si="10"/>
        <v>9.3</v>
      </c>
      <c r="L204" s="29">
        <f t="shared" si="11"/>
        <v>46.5</v>
      </c>
      <c r="M204" s="20"/>
      <c r="N204" s="20"/>
    </row>
    <row r="205" spans="1:14">
      <c r="A205" s="20">
        <v>200</v>
      </c>
      <c r="B205" s="21" t="s">
        <v>8457</v>
      </c>
      <c r="C205" s="21" t="s">
        <v>18</v>
      </c>
      <c r="D205" s="21" t="s">
        <v>8458</v>
      </c>
      <c r="E205" s="22" t="s">
        <v>8459</v>
      </c>
      <c r="F205" s="22"/>
      <c r="G205" s="21">
        <v>1.55</v>
      </c>
      <c r="H205" s="24"/>
      <c r="I205" s="24">
        <f t="shared" si="12"/>
        <v>1.55</v>
      </c>
      <c r="J205" s="20" t="s">
        <v>7870</v>
      </c>
      <c r="K205" s="24">
        <f t="shared" si="10"/>
        <v>4.65</v>
      </c>
      <c r="L205" s="29">
        <f t="shared" si="11"/>
        <v>23.25</v>
      </c>
      <c r="M205" s="20"/>
      <c r="N205" s="20"/>
    </row>
    <row r="206" spans="1:14">
      <c r="A206" s="20">
        <v>201</v>
      </c>
      <c r="B206" s="21" t="s">
        <v>8460</v>
      </c>
      <c r="C206" s="21" t="s">
        <v>18</v>
      </c>
      <c r="D206" s="21" t="s">
        <v>8461</v>
      </c>
      <c r="E206" s="22" t="s">
        <v>8462</v>
      </c>
      <c r="F206" s="22"/>
      <c r="G206" s="21">
        <v>2.06</v>
      </c>
      <c r="H206" s="24"/>
      <c r="I206" s="24">
        <f t="shared" si="12"/>
        <v>2.06</v>
      </c>
      <c r="J206" s="20" t="s">
        <v>7870</v>
      </c>
      <c r="K206" s="24">
        <f t="shared" si="10"/>
        <v>6.18</v>
      </c>
      <c r="L206" s="29">
        <f t="shared" si="11"/>
        <v>30.9</v>
      </c>
      <c r="M206" s="20"/>
      <c r="N206" s="20"/>
    </row>
    <row r="207" spans="1:14">
      <c r="A207" s="20">
        <v>202</v>
      </c>
      <c r="B207" s="21" t="s">
        <v>8463</v>
      </c>
      <c r="C207" s="21" t="s">
        <v>18</v>
      </c>
      <c r="D207" s="21" t="s">
        <v>8464</v>
      </c>
      <c r="E207" s="22" t="s">
        <v>8465</v>
      </c>
      <c r="F207" s="22"/>
      <c r="G207" s="21">
        <v>3.16</v>
      </c>
      <c r="H207" s="24"/>
      <c r="I207" s="24">
        <f t="shared" si="12"/>
        <v>3.16</v>
      </c>
      <c r="J207" s="20" t="s">
        <v>7870</v>
      </c>
      <c r="K207" s="24">
        <f t="shared" si="10"/>
        <v>9.48</v>
      </c>
      <c r="L207" s="29">
        <f t="shared" si="11"/>
        <v>47.4</v>
      </c>
      <c r="M207" s="20"/>
      <c r="N207" s="20"/>
    </row>
    <row r="208" spans="1:14">
      <c r="A208" s="20">
        <v>203</v>
      </c>
      <c r="B208" s="21" t="s">
        <v>8466</v>
      </c>
      <c r="C208" s="21" t="s">
        <v>18</v>
      </c>
      <c r="D208" s="21" t="s">
        <v>8467</v>
      </c>
      <c r="E208" s="22" t="s">
        <v>8468</v>
      </c>
      <c r="F208" s="22"/>
      <c r="G208" s="21">
        <v>2.36</v>
      </c>
      <c r="H208" s="24"/>
      <c r="I208" s="24">
        <f t="shared" si="12"/>
        <v>2.36</v>
      </c>
      <c r="J208" s="20" t="s">
        <v>7870</v>
      </c>
      <c r="K208" s="24">
        <f t="shared" si="10"/>
        <v>7.08</v>
      </c>
      <c r="L208" s="29">
        <f t="shared" si="11"/>
        <v>35.4</v>
      </c>
      <c r="M208" s="20"/>
      <c r="N208" s="20"/>
    </row>
    <row r="209" spans="1:14">
      <c r="A209" s="20">
        <v>204</v>
      </c>
      <c r="B209" s="21" t="s">
        <v>8469</v>
      </c>
      <c r="C209" s="21" t="s">
        <v>18</v>
      </c>
      <c r="D209" s="21" t="s">
        <v>8470</v>
      </c>
      <c r="E209" s="22" t="s">
        <v>8471</v>
      </c>
      <c r="F209" s="22"/>
      <c r="G209" s="21">
        <v>3.49</v>
      </c>
      <c r="H209" s="24"/>
      <c r="I209" s="24">
        <f t="shared" si="12"/>
        <v>3.49</v>
      </c>
      <c r="J209" s="20" t="s">
        <v>7870</v>
      </c>
      <c r="K209" s="24">
        <f t="shared" si="10"/>
        <v>10.47</v>
      </c>
      <c r="L209" s="29">
        <f t="shared" si="11"/>
        <v>52.35</v>
      </c>
      <c r="M209" s="20"/>
      <c r="N209" s="20"/>
    </row>
    <row r="210" spans="1:14">
      <c r="A210" s="20">
        <v>205</v>
      </c>
      <c r="B210" s="21" t="s">
        <v>8472</v>
      </c>
      <c r="C210" s="21" t="s">
        <v>18</v>
      </c>
      <c r="D210" s="21" t="s">
        <v>8473</v>
      </c>
      <c r="E210" s="22" t="s">
        <v>8474</v>
      </c>
      <c r="F210" s="22"/>
      <c r="G210" s="21">
        <v>1.58</v>
      </c>
      <c r="H210" s="24"/>
      <c r="I210" s="24">
        <f t="shared" si="12"/>
        <v>1.58</v>
      </c>
      <c r="J210" s="20" t="s">
        <v>7870</v>
      </c>
      <c r="K210" s="24">
        <f t="shared" si="10"/>
        <v>4.74</v>
      </c>
      <c r="L210" s="29">
        <f t="shared" si="11"/>
        <v>23.7</v>
      </c>
      <c r="M210" s="20"/>
      <c r="N210" s="20"/>
    </row>
    <row r="211" spans="1:14">
      <c r="A211" s="20">
        <v>206</v>
      </c>
      <c r="B211" s="21" t="s">
        <v>8475</v>
      </c>
      <c r="C211" s="21" t="s">
        <v>18</v>
      </c>
      <c r="D211" s="21" t="s">
        <v>8476</v>
      </c>
      <c r="E211" s="22" t="s">
        <v>8477</v>
      </c>
      <c r="F211" s="22"/>
      <c r="G211" s="21">
        <v>2.78</v>
      </c>
      <c r="H211" s="24"/>
      <c r="I211" s="24">
        <f t="shared" si="12"/>
        <v>2.78</v>
      </c>
      <c r="J211" s="20" t="s">
        <v>7870</v>
      </c>
      <c r="K211" s="24">
        <f t="shared" si="10"/>
        <v>8.34</v>
      </c>
      <c r="L211" s="29">
        <f t="shared" si="11"/>
        <v>41.7</v>
      </c>
      <c r="M211" s="20"/>
      <c r="N211" s="20"/>
    </row>
    <row r="212" spans="1:14">
      <c r="A212" s="20">
        <v>207</v>
      </c>
      <c r="B212" s="21" t="s">
        <v>8478</v>
      </c>
      <c r="C212" s="21" t="s">
        <v>18</v>
      </c>
      <c r="D212" s="21" t="s">
        <v>8479</v>
      </c>
      <c r="E212" s="22" t="s">
        <v>8480</v>
      </c>
      <c r="F212" s="22"/>
      <c r="G212" s="21">
        <v>2.72</v>
      </c>
      <c r="H212" s="24"/>
      <c r="I212" s="24">
        <f t="shared" si="12"/>
        <v>2.72</v>
      </c>
      <c r="J212" s="20" t="s">
        <v>7870</v>
      </c>
      <c r="K212" s="24">
        <f t="shared" si="10"/>
        <v>8.16</v>
      </c>
      <c r="L212" s="29">
        <f t="shared" si="11"/>
        <v>40.8</v>
      </c>
      <c r="M212" s="20"/>
      <c r="N212" s="20"/>
    </row>
    <row r="213" spans="1:14">
      <c r="A213" s="20">
        <v>208</v>
      </c>
      <c r="B213" s="21" t="s">
        <v>8481</v>
      </c>
      <c r="C213" s="21" t="s">
        <v>18</v>
      </c>
      <c r="D213" s="21" t="s">
        <v>8482</v>
      </c>
      <c r="E213" s="22" t="s">
        <v>8483</v>
      </c>
      <c r="F213" s="22"/>
      <c r="G213" s="21">
        <v>2.86</v>
      </c>
      <c r="H213" s="24"/>
      <c r="I213" s="24">
        <f t="shared" si="12"/>
        <v>2.86</v>
      </c>
      <c r="J213" s="20" t="s">
        <v>7870</v>
      </c>
      <c r="K213" s="24">
        <f t="shared" si="10"/>
        <v>8.58</v>
      </c>
      <c r="L213" s="29">
        <f t="shared" si="11"/>
        <v>42.9</v>
      </c>
      <c r="M213" s="20"/>
      <c r="N213" s="20"/>
    </row>
    <row r="214" spans="1:14">
      <c r="A214" s="20">
        <v>209</v>
      </c>
      <c r="B214" s="21" t="s">
        <v>8484</v>
      </c>
      <c r="C214" s="21" t="s">
        <v>18</v>
      </c>
      <c r="D214" s="21" t="s">
        <v>8485</v>
      </c>
      <c r="E214" s="22" t="s">
        <v>8486</v>
      </c>
      <c r="F214" s="22"/>
      <c r="G214" s="21">
        <v>3.63</v>
      </c>
      <c r="H214" s="24"/>
      <c r="I214" s="24">
        <f t="shared" ref="I214:I244" si="13">G214</f>
        <v>3.63</v>
      </c>
      <c r="J214" s="20" t="s">
        <v>7870</v>
      </c>
      <c r="K214" s="24">
        <f t="shared" ref="K214:K251" si="14">I214*3</f>
        <v>10.89</v>
      </c>
      <c r="L214" s="29">
        <f t="shared" ref="L214:L251" si="15">I214*15</f>
        <v>54.45</v>
      </c>
      <c r="M214" s="20"/>
      <c r="N214" s="20"/>
    </row>
    <row r="215" spans="1:14">
      <c r="A215" s="20">
        <v>210</v>
      </c>
      <c r="B215" s="21" t="s">
        <v>8487</v>
      </c>
      <c r="C215" s="30" t="s">
        <v>18</v>
      </c>
      <c r="D215" s="21" t="s">
        <v>8488</v>
      </c>
      <c r="E215" s="22" t="s">
        <v>8489</v>
      </c>
      <c r="F215" s="22"/>
      <c r="G215" s="21">
        <v>2.37</v>
      </c>
      <c r="H215" s="24"/>
      <c r="I215" s="24">
        <f t="shared" si="13"/>
        <v>2.37</v>
      </c>
      <c r="J215" s="20" t="s">
        <v>7870</v>
      </c>
      <c r="K215" s="24">
        <f t="shared" si="14"/>
        <v>7.11</v>
      </c>
      <c r="L215" s="29">
        <f t="shared" si="15"/>
        <v>35.55</v>
      </c>
      <c r="M215" s="20"/>
      <c r="N215" s="20"/>
    </row>
    <row r="216" spans="1:14">
      <c r="A216" s="20">
        <v>211</v>
      </c>
      <c r="B216" s="21" t="s">
        <v>8490</v>
      </c>
      <c r="C216" s="21" t="s">
        <v>18</v>
      </c>
      <c r="D216" s="21" t="s">
        <v>8491</v>
      </c>
      <c r="E216" s="22" t="s">
        <v>8492</v>
      </c>
      <c r="F216" s="22"/>
      <c r="G216" s="21">
        <v>0.73</v>
      </c>
      <c r="H216" s="24"/>
      <c r="I216" s="24">
        <f t="shared" si="13"/>
        <v>0.73</v>
      </c>
      <c r="J216" s="20" t="s">
        <v>7870</v>
      </c>
      <c r="K216" s="24">
        <f t="shared" si="14"/>
        <v>2.19</v>
      </c>
      <c r="L216" s="29">
        <f t="shared" si="15"/>
        <v>10.95</v>
      </c>
      <c r="M216" s="20"/>
      <c r="N216" s="20"/>
    </row>
    <row r="217" spans="1:14">
      <c r="A217" s="20">
        <v>212</v>
      </c>
      <c r="B217" s="21" t="s">
        <v>8442</v>
      </c>
      <c r="C217" s="21" t="s">
        <v>18</v>
      </c>
      <c r="D217" s="21" t="s">
        <v>8493</v>
      </c>
      <c r="E217" s="22" t="s">
        <v>8494</v>
      </c>
      <c r="F217" s="22"/>
      <c r="G217" s="21">
        <v>2.56</v>
      </c>
      <c r="H217" s="24"/>
      <c r="I217" s="24">
        <f t="shared" si="13"/>
        <v>2.56</v>
      </c>
      <c r="J217" s="20" t="s">
        <v>7870</v>
      </c>
      <c r="K217" s="24">
        <f t="shared" si="14"/>
        <v>7.68</v>
      </c>
      <c r="L217" s="29">
        <f t="shared" si="15"/>
        <v>38.4</v>
      </c>
      <c r="M217" s="20"/>
      <c r="N217" s="20"/>
    </row>
    <row r="218" spans="1:14">
      <c r="A218" s="20">
        <v>213</v>
      </c>
      <c r="B218" s="21" t="s">
        <v>8495</v>
      </c>
      <c r="C218" s="21" t="s">
        <v>18</v>
      </c>
      <c r="D218" s="21" t="s">
        <v>8496</v>
      </c>
      <c r="E218" s="22" t="s">
        <v>8497</v>
      </c>
      <c r="F218" s="22"/>
      <c r="G218" s="21">
        <v>4.21</v>
      </c>
      <c r="H218" s="24"/>
      <c r="I218" s="24">
        <f t="shared" si="13"/>
        <v>4.21</v>
      </c>
      <c r="J218" s="20" t="s">
        <v>7870</v>
      </c>
      <c r="K218" s="24">
        <f t="shared" si="14"/>
        <v>12.63</v>
      </c>
      <c r="L218" s="29">
        <f t="shared" si="15"/>
        <v>63.15</v>
      </c>
      <c r="M218" s="20"/>
      <c r="N218" s="20"/>
    </row>
    <row r="219" spans="1:14">
      <c r="A219" s="20">
        <v>214</v>
      </c>
      <c r="B219" s="21" t="s">
        <v>8498</v>
      </c>
      <c r="C219" s="21" t="s">
        <v>18</v>
      </c>
      <c r="D219" s="21" t="s">
        <v>8499</v>
      </c>
      <c r="E219" s="22" t="s">
        <v>8500</v>
      </c>
      <c r="F219" s="22"/>
      <c r="G219" s="21">
        <v>0.61</v>
      </c>
      <c r="H219" s="24"/>
      <c r="I219" s="24">
        <f t="shared" si="13"/>
        <v>0.61</v>
      </c>
      <c r="J219" s="20" t="s">
        <v>7870</v>
      </c>
      <c r="K219" s="24">
        <f t="shared" si="14"/>
        <v>1.83</v>
      </c>
      <c r="L219" s="29">
        <f t="shared" si="15"/>
        <v>9.15</v>
      </c>
      <c r="M219" s="20"/>
      <c r="N219" s="20"/>
    </row>
    <row r="220" spans="1:14">
      <c r="A220" s="20">
        <v>215</v>
      </c>
      <c r="B220" s="21" t="s">
        <v>8501</v>
      </c>
      <c r="C220" s="21" t="s">
        <v>18</v>
      </c>
      <c r="D220" s="21" t="s">
        <v>8502</v>
      </c>
      <c r="E220" s="22" t="s">
        <v>8503</v>
      </c>
      <c r="F220" s="22"/>
      <c r="G220" s="21">
        <v>3.1</v>
      </c>
      <c r="H220" s="24"/>
      <c r="I220" s="24">
        <f t="shared" si="13"/>
        <v>3.1</v>
      </c>
      <c r="J220" s="20" t="s">
        <v>7870</v>
      </c>
      <c r="K220" s="24">
        <f t="shared" si="14"/>
        <v>9.3</v>
      </c>
      <c r="L220" s="29">
        <f t="shared" si="15"/>
        <v>46.5</v>
      </c>
      <c r="M220" s="20"/>
      <c r="N220" s="20"/>
    </row>
    <row r="221" spans="1:14">
      <c r="A221" s="20">
        <v>216</v>
      </c>
      <c r="B221" s="21" t="s">
        <v>8504</v>
      </c>
      <c r="C221" s="21" t="s">
        <v>18</v>
      </c>
      <c r="D221" s="21" t="s">
        <v>8505</v>
      </c>
      <c r="E221" s="22" t="s">
        <v>8506</v>
      </c>
      <c r="F221" s="22"/>
      <c r="G221" s="21">
        <v>1.44</v>
      </c>
      <c r="H221" s="24"/>
      <c r="I221" s="24">
        <f t="shared" si="13"/>
        <v>1.44</v>
      </c>
      <c r="J221" s="20" t="s">
        <v>7870</v>
      </c>
      <c r="K221" s="24">
        <f t="shared" si="14"/>
        <v>4.32</v>
      </c>
      <c r="L221" s="29">
        <f t="shared" si="15"/>
        <v>21.6</v>
      </c>
      <c r="M221" s="20"/>
      <c r="N221" s="20"/>
    </row>
    <row r="222" spans="1:14">
      <c r="A222" s="20">
        <v>217</v>
      </c>
      <c r="B222" s="21" t="s">
        <v>8507</v>
      </c>
      <c r="C222" s="21" t="s">
        <v>18</v>
      </c>
      <c r="D222" s="21" t="s">
        <v>8508</v>
      </c>
      <c r="E222" s="22" t="s">
        <v>8509</v>
      </c>
      <c r="F222" s="22"/>
      <c r="G222" s="21">
        <v>1.13</v>
      </c>
      <c r="H222" s="24"/>
      <c r="I222" s="24">
        <f t="shared" si="13"/>
        <v>1.13</v>
      </c>
      <c r="J222" s="20" t="s">
        <v>7870</v>
      </c>
      <c r="K222" s="24">
        <f t="shared" si="14"/>
        <v>3.39</v>
      </c>
      <c r="L222" s="29">
        <f t="shared" si="15"/>
        <v>16.95</v>
      </c>
      <c r="M222" s="20"/>
      <c r="N222" s="20"/>
    </row>
    <row r="223" spans="1:14">
      <c r="A223" s="20">
        <v>218</v>
      </c>
      <c r="B223" s="21" t="s">
        <v>8510</v>
      </c>
      <c r="C223" s="21" t="s">
        <v>18</v>
      </c>
      <c r="D223" s="21" t="s">
        <v>8511</v>
      </c>
      <c r="E223" s="22" t="s">
        <v>8512</v>
      </c>
      <c r="F223" s="22"/>
      <c r="G223" s="21">
        <v>3.37</v>
      </c>
      <c r="H223" s="24"/>
      <c r="I223" s="24">
        <f t="shared" si="13"/>
        <v>3.37</v>
      </c>
      <c r="J223" s="20" t="s">
        <v>7870</v>
      </c>
      <c r="K223" s="24">
        <f t="shared" si="14"/>
        <v>10.11</v>
      </c>
      <c r="L223" s="29">
        <f t="shared" si="15"/>
        <v>50.55</v>
      </c>
      <c r="M223" s="20"/>
      <c r="N223" s="20"/>
    </row>
    <row r="224" spans="1:14">
      <c r="A224" s="20">
        <v>219</v>
      </c>
      <c r="B224" s="21" t="s">
        <v>8513</v>
      </c>
      <c r="C224" s="21" t="s">
        <v>18</v>
      </c>
      <c r="D224" s="21" t="s">
        <v>8514</v>
      </c>
      <c r="E224" s="22" t="s">
        <v>8515</v>
      </c>
      <c r="F224" s="22"/>
      <c r="G224" s="21">
        <v>1.58</v>
      </c>
      <c r="H224" s="24"/>
      <c r="I224" s="24">
        <f t="shared" si="13"/>
        <v>1.58</v>
      </c>
      <c r="J224" s="20" t="s">
        <v>7870</v>
      </c>
      <c r="K224" s="24">
        <f t="shared" si="14"/>
        <v>4.74</v>
      </c>
      <c r="L224" s="29">
        <f t="shared" si="15"/>
        <v>23.7</v>
      </c>
      <c r="M224" s="20"/>
      <c r="N224" s="20"/>
    </row>
    <row r="225" spans="1:14">
      <c r="A225" s="20">
        <v>220</v>
      </c>
      <c r="B225" s="21" t="s">
        <v>8516</v>
      </c>
      <c r="C225" s="21" t="s">
        <v>8517</v>
      </c>
      <c r="D225" s="21" t="s">
        <v>8518</v>
      </c>
      <c r="E225" s="22" t="s">
        <v>8519</v>
      </c>
      <c r="F225" s="22"/>
      <c r="G225" s="21">
        <v>1.42</v>
      </c>
      <c r="H225" s="24"/>
      <c r="I225" s="24">
        <f t="shared" si="13"/>
        <v>1.42</v>
      </c>
      <c r="J225" s="20" t="s">
        <v>7870</v>
      </c>
      <c r="K225" s="24">
        <f t="shared" si="14"/>
        <v>4.26</v>
      </c>
      <c r="L225" s="29">
        <f t="shared" si="15"/>
        <v>21.3</v>
      </c>
      <c r="M225" s="20"/>
      <c r="N225" s="20"/>
    </row>
    <row r="226" spans="1:14">
      <c r="A226" s="20">
        <v>221</v>
      </c>
      <c r="B226" s="21" t="s">
        <v>8520</v>
      </c>
      <c r="C226" s="21" t="s">
        <v>18</v>
      </c>
      <c r="D226" s="21" t="s">
        <v>8521</v>
      </c>
      <c r="E226" s="22" t="s">
        <v>8522</v>
      </c>
      <c r="F226" s="22"/>
      <c r="G226" s="21">
        <v>2.42</v>
      </c>
      <c r="H226" s="24"/>
      <c r="I226" s="24">
        <f t="shared" si="13"/>
        <v>2.42</v>
      </c>
      <c r="J226" s="20" t="s">
        <v>7870</v>
      </c>
      <c r="K226" s="24">
        <f t="shared" si="14"/>
        <v>7.26</v>
      </c>
      <c r="L226" s="29">
        <f t="shared" si="15"/>
        <v>36.3</v>
      </c>
      <c r="M226" s="20"/>
      <c r="N226" s="20"/>
    </row>
    <row r="227" spans="1:14">
      <c r="A227" s="20">
        <v>222</v>
      </c>
      <c r="B227" s="21" t="s">
        <v>8523</v>
      </c>
      <c r="C227" s="21" t="s">
        <v>18</v>
      </c>
      <c r="D227" s="21" t="s">
        <v>8524</v>
      </c>
      <c r="E227" s="22" t="s">
        <v>8525</v>
      </c>
      <c r="F227" s="22"/>
      <c r="G227" s="21">
        <v>2.65</v>
      </c>
      <c r="H227" s="24"/>
      <c r="I227" s="24">
        <f t="shared" si="13"/>
        <v>2.65</v>
      </c>
      <c r="J227" s="20" t="s">
        <v>7870</v>
      </c>
      <c r="K227" s="24">
        <f t="shared" si="14"/>
        <v>7.95</v>
      </c>
      <c r="L227" s="29">
        <f t="shared" si="15"/>
        <v>39.75</v>
      </c>
      <c r="M227" s="20"/>
      <c r="N227" s="20"/>
    </row>
    <row r="228" spans="1:14">
      <c r="A228" s="20">
        <v>223</v>
      </c>
      <c r="B228" s="21" t="s">
        <v>8526</v>
      </c>
      <c r="C228" s="21" t="s">
        <v>18</v>
      </c>
      <c r="D228" s="21" t="s">
        <v>8527</v>
      </c>
      <c r="E228" s="22" t="s">
        <v>8528</v>
      </c>
      <c r="F228" s="22"/>
      <c r="G228" s="21">
        <v>3.44</v>
      </c>
      <c r="H228" s="24"/>
      <c r="I228" s="24">
        <f t="shared" si="13"/>
        <v>3.44</v>
      </c>
      <c r="J228" s="20" t="s">
        <v>7870</v>
      </c>
      <c r="K228" s="24">
        <f t="shared" si="14"/>
        <v>10.32</v>
      </c>
      <c r="L228" s="29">
        <f t="shared" si="15"/>
        <v>51.6</v>
      </c>
      <c r="M228" s="20"/>
      <c r="N228" s="20"/>
    </row>
    <row r="229" spans="1:14">
      <c r="A229" s="20">
        <v>224</v>
      </c>
      <c r="B229" s="21" t="s">
        <v>8529</v>
      </c>
      <c r="C229" s="21" t="s">
        <v>18</v>
      </c>
      <c r="D229" s="21" t="s">
        <v>8530</v>
      </c>
      <c r="E229" s="22" t="s">
        <v>8531</v>
      </c>
      <c r="F229" s="22"/>
      <c r="G229" s="21">
        <v>1.24</v>
      </c>
      <c r="H229" s="24"/>
      <c r="I229" s="24">
        <f t="shared" si="13"/>
        <v>1.24</v>
      </c>
      <c r="J229" s="20" t="s">
        <v>7870</v>
      </c>
      <c r="K229" s="24">
        <f t="shared" si="14"/>
        <v>3.72</v>
      </c>
      <c r="L229" s="29">
        <f t="shared" si="15"/>
        <v>18.6</v>
      </c>
      <c r="M229" s="20"/>
      <c r="N229" s="20"/>
    </row>
    <row r="230" spans="1:14">
      <c r="A230" s="20">
        <v>225</v>
      </c>
      <c r="B230" s="21" t="s">
        <v>8532</v>
      </c>
      <c r="C230" s="21" t="s">
        <v>18</v>
      </c>
      <c r="D230" s="21" t="s">
        <v>8533</v>
      </c>
      <c r="E230" s="22" t="s">
        <v>8534</v>
      </c>
      <c r="F230" s="22"/>
      <c r="G230" s="21">
        <v>2.28</v>
      </c>
      <c r="H230" s="24"/>
      <c r="I230" s="24">
        <f t="shared" si="13"/>
        <v>2.28</v>
      </c>
      <c r="J230" s="20" t="s">
        <v>7870</v>
      </c>
      <c r="K230" s="24">
        <f t="shared" si="14"/>
        <v>6.84</v>
      </c>
      <c r="L230" s="29">
        <f t="shared" si="15"/>
        <v>34.2</v>
      </c>
      <c r="M230" s="20"/>
      <c r="N230" s="20"/>
    </row>
    <row r="231" spans="1:14">
      <c r="A231" s="20">
        <v>226</v>
      </c>
      <c r="B231" s="21" t="s">
        <v>8535</v>
      </c>
      <c r="C231" s="21" t="s">
        <v>18</v>
      </c>
      <c r="D231" s="21" t="s">
        <v>8536</v>
      </c>
      <c r="E231" s="22" t="s">
        <v>8537</v>
      </c>
      <c r="F231" s="22"/>
      <c r="G231" s="21">
        <v>1.82</v>
      </c>
      <c r="H231" s="24"/>
      <c r="I231" s="24">
        <f t="shared" si="13"/>
        <v>1.82</v>
      </c>
      <c r="J231" s="20" t="s">
        <v>7870</v>
      </c>
      <c r="K231" s="24">
        <f t="shared" si="14"/>
        <v>5.46</v>
      </c>
      <c r="L231" s="29">
        <f t="shared" si="15"/>
        <v>27.3</v>
      </c>
      <c r="M231" s="20"/>
      <c r="N231" s="20"/>
    </row>
    <row r="232" spans="1:14">
      <c r="A232" s="20">
        <v>227</v>
      </c>
      <c r="B232" s="21" t="s">
        <v>8538</v>
      </c>
      <c r="C232" s="21" t="s">
        <v>18</v>
      </c>
      <c r="D232" s="21" t="s">
        <v>8539</v>
      </c>
      <c r="E232" s="22" t="s">
        <v>8540</v>
      </c>
      <c r="F232" s="22"/>
      <c r="G232" s="21">
        <v>3.54</v>
      </c>
      <c r="H232" s="24"/>
      <c r="I232" s="24">
        <f t="shared" si="13"/>
        <v>3.54</v>
      </c>
      <c r="J232" s="20" t="s">
        <v>7870</v>
      </c>
      <c r="K232" s="24">
        <f t="shared" si="14"/>
        <v>10.62</v>
      </c>
      <c r="L232" s="29">
        <f t="shared" si="15"/>
        <v>53.1</v>
      </c>
      <c r="M232" s="20"/>
      <c r="N232" s="20"/>
    </row>
    <row r="233" spans="1:14">
      <c r="A233" s="20">
        <v>228</v>
      </c>
      <c r="B233" s="21" t="s">
        <v>8541</v>
      </c>
      <c r="C233" s="21" t="s">
        <v>18</v>
      </c>
      <c r="D233" s="21" t="s">
        <v>8542</v>
      </c>
      <c r="E233" s="22" t="s">
        <v>8543</v>
      </c>
      <c r="F233" s="22"/>
      <c r="G233" s="21">
        <v>2.16</v>
      </c>
      <c r="H233" s="24"/>
      <c r="I233" s="24">
        <f t="shared" si="13"/>
        <v>2.16</v>
      </c>
      <c r="J233" s="20" t="s">
        <v>7870</v>
      </c>
      <c r="K233" s="24">
        <f t="shared" si="14"/>
        <v>6.48</v>
      </c>
      <c r="L233" s="29">
        <f t="shared" si="15"/>
        <v>32.4</v>
      </c>
      <c r="M233" s="20"/>
      <c r="N233" s="20"/>
    </row>
    <row r="234" spans="1:14">
      <c r="A234" s="20">
        <v>229</v>
      </c>
      <c r="B234" s="21" t="s">
        <v>8544</v>
      </c>
      <c r="C234" s="21" t="s">
        <v>18</v>
      </c>
      <c r="D234" s="21" t="s">
        <v>8545</v>
      </c>
      <c r="E234" s="22" t="s">
        <v>8546</v>
      </c>
      <c r="F234" s="22"/>
      <c r="G234" s="21">
        <v>0.9</v>
      </c>
      <c r="H234" s="24"/>
      <c r="I234" s="24">
        <f t="shared" si="13"/>
        <v>0.9</v>
      </c>
      <c r="J234" s="20" t="s">
        <v>7870</v>
      </c>
      <c r="K234" s="24">
        <f t="shared" si="14"/>
        <v>2.7</v>
      </c>
      <c r="L234" s="29">
        <f t="shared" si="15"/>
        <v>13.5</v>
      </c>
      <c r="M234" s="20"/>
      <c r="N234" s="20"/>
    </row>
    <row r="235" spans="1:14">
      <c r="A235" s="20">
        <v>230</v>
      </c>
      <c r="B235" s="21" t="s">
        <v>8547</v>
      </c>
      <c r="C235" s="21" t="s">
        <v>18</v>
      </c>
      <c r="D235" s="21" t="s">
        <v>8548</v>
      </c>
      <c r="E235" s="22" t="s">
        <v>8549</v>
      </c>
      <c r="F235" s="22"/>
      <c r="G235" s="21">
        <v>3.54</v>
      </c>
      <c r="H235" s="24"/>
      <c r="I235" s="24">
        <f t="shared" si="13"/>
        <v>3.54</v>
      </c>
      <c r="J235" s="20" t="s">
        <v>7870</v>
      </c>
      <c r="K235" s="24">
        <f t="shared" si="14"/>
        <v>10.62</v>
      </c>
      <c r="L235" s="29">
        <f t="shared" si="15"/>
        <v>53.1</v>
      </c>
      <c r="M235" s="20"/>
      <c r="N235" s="20"/>
    </row>
    <row r="236" spans="1:14">
      <c r="A236" s="20">
        <v>231</v>
      </c>
      <c r="B236" s="21" t="s">
        <v>8550</v>
      </c>
      <c r="C236" s="21" t="s">
        <v>18</v>
      </c>
      <c r="D236" s="21" t="s">
        <v>8551</v>
      </c>
      <c r="E236" s="22" t="s">
        <v>8552</v>
      </c>
      <c r="F236" s="22"/>
      <c r="G236" s="21">
        <v>2.57</v>
      </c>
      <c r="H236" s="24"/>
      <c r="I236" s="24">
        <f t="shared" si="13"/>
        <v>2.57</v>
      </c>
      <c r="J236" s="20" t="s">
        <v>7870</v>
      </c>
      <c r="K236" s="24">
        <f t="shared" si="14"/>
        <v>7.71</v>
      </c>
      <c r="L236" s="29">
        <f t="shared" si="15"/>
        <v>38.55</v>
      </c>
      <c r="M236" s="20"/>
      <c r="N236" s="20"/>
    </row>
    <row r="237" spans="1:14">
      <c r="A237" s="20">
        <v>232</v>
      </c>
      <c r="B237" s="21" t="s">
        <v>8553</v>
      </c>
      <c r="C237" s="21" t="s">
        <v>18</v>
      </c>
      <c r="D237" s="21" t="s">
        <v>8554</v>
      </c>
      <c r="E237" s="22" t="s">
        <v>8555</v>
      </c>
      <c r="F237" s="22"/>
      <c r="G237" s="21">
        <v>0.98</v>
      </c>
      <c r="H237" s="24"/>
      <c r="I237" s="24">
        <f t="shared" si="13"/>
        <v>0.98</v>
      </c>
      <c r="J237" s="20" t="s">
        <v>7870</v>
      </c>
      <c r="K237" s="24">
        <f t="shared" si="14"/>
        <v>2.94</v>
      </c>
      <c r="L237" s="29">
        <f t="shared" si="15"/>
        <v>14.7</v>
      </c>
      <c r="M237" s="20"/>
      <c r="N237" s="20"/>
    </row>
    <row r="238" spans="1:14">
      <c r="A238" s="20">
        <v>233</v>
      </c>
      <c r="B238" s="21" t="s">
        <v>8556</v>
      </c>
      <c r="C238" s="21" t="s">
        <v>18</v>
      </c>
      <c r="D238" s="21" t="s">
        <v>8557</v>
      </c>
      <c r="E238" s="22" t="s">
        <v>8558</v>
      </c>
      <c r="F238" s="22"/>
      <c r="G238" s="21">
        <v>2.19</v>
      </c>
      <c r="H238" s="24"/>
      <c r="I238" s="24">
        <f t="shared" si="13"/>
        <v>2.19</v>
      </c>
      <c r="J238" s="20" t="s">
        <v>7870</v>
      </c>
      <c r="K238" s="24">
        <f t="shared" si="14"/>
        <v>6.57</v>
      </c>
      <c r="L238" s="29">
        <f t="shared" si="15"/>
        <v>32.85</v>
      </c>
      <c r="M238" s="20"/>
      <c r="N238" s="20"/>
    </row>
    <row r="239" spans="1:14">
      <c r="A239" s="20">
        <v>234</v>
      </c>
      <c r="B239" s="21" t="s">
        <v>2309</v>
      </c>
      <c r="C239" s="21" t="s">
        <v>18</v>
      </c>
      <c r="D239" s="21" t="s">
        <v>8559</v>
      </c>
      <c r="E239" s="22" t="s">
        <v>8560</v>
      </c>
      <c r="F239" s="22"/>
      <c r="G239" s="21">
        <v>2.72</v>
      </c>
      <c r="H239" s="24"/>
      <c r="I239" s="24">
        <f t="shared" si="13"/>
        <v>2.72</v>
      </c>
      <c r="J239" s="20" t="s">
        <v>7870</v>
      </c>
      <c r="K239" s="24">
        <f t="shared" si="14"/>
        <v>8.16</v>
      </c>
      <c r="L239" s="29">
        <f t="shared" si="15"/>
        <v>40.8</v>
      </c>
      <c r="M239" s="20"/>
      <c r="N239" s="20"/>
    </row>
    <row r="240" spans="1:14">
      <c r="A240" s="20">
        <v>235</v>
      </c>
      <c r="B240" s="21" t="s">
        <v>8561</v>
      </c>
      <c r="C240" s="21" t="s">
        <v>18</v>
      </c>
      <c r="D240" s="21" t="s">
        <v>8562</v>
      </c>
      <c r="E240" s="22" t="s">
        <v>8563</v>
      </c>
      <c r="F240" s="22"/>
      <c r="G240" s="21">
        <v>3.1</v>
      </c>
      <c r="H240" s="24"/>
      <c r="I240" s="24">
        <f t="shared" si="13"/>
        <v>3.1</v>
      </c>
      <c r="J240" s="20" t="s">
        <v>7870</v>
      </c>
      <c r="K240" s="24">
        <f t="shared" si="14"/>
        <v>9.3</v>
      </c>
      <c r="L240" s="29">
        <f t="shared" si="15"/>
        <v>46.5</v>
      </c>
      <c r="M240" s="20"/>
      <c r="N240" s="20"/>
    </row>
    <row r="241" spans="1:14">
      <c r="A241" s="20">
        <v>236</v>
      </c>
      <c r="B241" s="21" t="s">
        <v>8564</v>
      </c>
      <c r="C241" s="21" t="s">
        <v>18</v>
      </c>
      <c r="D241" s="21" t="s">
        <v>8565</v>
      </c>
      <c r="E241" s="22" t="s">
        <v>8566</v>
      </c>
      <c r="F241" s="22"/>
      <c r="G241" s="21">
        <v>3.56</v>
      </c>
      <c r="H241" s="24"/>
      <c r="I241" s="24">
        <f t="shared" si="13"/>
        <v>3.56</v>
      </c>
      <c r="J241" s="20" t="s">
        <v>7870</v>
      </c>
      <c r="K241" s="24">
        <f t="shared" si="14"/>
        <v>10.68</v>
      </c>
      <c r="L241" s="29">
        <f t="shared" si="15"/>
        <v>53.4</v>
      </c>
      <c r="M241" s="20"/>
      <c r="N241" s="20"/>
    </row>
    <row r="242" spans="1:14">
      <c r="A242" s="20">
        <v>237</v>
      </c>
      <c r="B242" s="21" t="s">
        <v>8567</v>
      </c>
      <c r="C242" s="21" t="s">
        <v>18</v>
      </c>
      <c r="D242" s="21" t="s">
        <v>8568</v>
      </c>
      <c r="E242" s="22" t="s">
        <v>8569</v>
      </c>
      <c r="F242" s="22"/>
      <c r="G242" s="21">
        <v>1.59</v>
      </c>
      <c r="H242" s="24"/>
      <c r="I242" s="24">
        <f t="shared" si="13"/>
        <v>1.59</v>
      </c>
      <c r="J242" s="20" t="s">
        <v>7870</v>
      </c>
      <c r="K242" s="24">
        <f t="shared" si="14"/>
        <v>4.77</v>
      </c>
      <c r="L242" s="29">
        <f t="shared" si="15"/>
        <v>23.85</v>
      </c>
      <c r="M242" s="20"/>
      <c r="N242" s="20"/>
    </row>
    <row r="243" spans="1:14">
      <c r="A243" s="20">
        <v>238</v>
      </c>
      <c r="B243" s="21" t="s">
        <v>8570</v>
      </c>
      <c r="C243" s="21" t="s">
        <v>18</v>
      </c>
      <c r="D243" s="21" t="s">
        <v>8571</v>
      </c>
      <c r="E243" s="22" t="s">
        <v>8572</v>
      </c>
      <c r="F243" s="22"/>
      <c r="G243" s="21">
        <v>4.16</v>
      </c>
      <c r="H243" s="24"/>
      <c r="I243" s="24">
        <f t="shared" si="13"/>
        <v>4.16</v>
      </c>
      <c r="J243" s="20" t="s">
        <v>7870</v>
      </c>
      <c r="K243" s="24">
        <f t="shared" si="14"/>
        <v>12.48</v>
      </c>
      <c r="L243" s="29">
        <f t="shared" si="15"/>
        <v>62.4</v>
      </c>
      <c r="M243" s="20"/>
      <c r="N243" s="20"/>
    </row>
    <row r="244" spans="1:14">
      <c r="A244" s="20">
        <v>239</v>
      </c>
      <c r="B244" s="21" t="s">
        <v>8573</v>
      </c>
      <c r="C244" s="21" t="s">
        <v>18</v>
      </c>
      <c r="D244" s="21" t="s">
        <v>8574</v>
      </c>
      <c r="E244" s="22" t="s">
        <v>8575</v>
      </c>
      <c r="F244" s="22"/>
      <c r="G244" s="21">
        <v>4.01</v>
      </c>
      <c r="H244" s="24"/>
      <c r="I244" s="24">
        <f t="shared" si="13"/>
        <v>4.01</v>
      </c>
      <c r="J244" s="20" t="s">
        <v>7870</v>
      </c>
      <c r="K244" s="24">
        <f t="shared" si="14"/>
        <v>12.03</v>
      </c>
      <c r="L244" s="29">
        <f t="shared" si="15"/>
        <v>60.15</v>
      </c>
      <c r="M244" s="20"/>
      <c r="N244" s="20"/>
    </row>
    <row r="245" spans="1:14">
      <c r="A245" s="20">
        <v>240</v>
      </c>
      <c r="B245" s="21" t="s">
        <v>8576</v>
      </c>
      <c r="C245" s="21" t="s">
        <v>18</v>
      </c>
      <c r="D245" s="21" t="s">
        <v>8577</v>
      </c>
      <c r="E245" s="22" t="s">
        <v>8578</v>
      </c>
      <c r="F245" s="22"/>
      <c r="G245" s="21">
        <v>1.97</v>
      </c>
      <c r="H245" s="24"/>
      <c r="I245" s="24">
        <f t="shared" ref="I245:I271" si="16">G245</f>
        <v>1.97</v>
      </c>
      <c r="J245" s="20" t="s">
        <v>7870</v>
      </c>
      <c r="K245" s="24">
        <f t="shared" si="14"/>
        <v>5.91</v>
      </c>
      <c r="L245" s="29">
        <f t="shared" si="15"/>
        <v>29.55</v>
      </c>
      <c r="M245" s="20"/>
      <c r="N245" s="20"/>
    </row>
    <row r="246" spans="1:14">
      <c r="A246" s="20">
        <v>241</v>
      </c>
      <c r="B246" s="21" t="s">
        <v>8579</v>
      </c>
      <c r="C246" s="21" t="s">
        <v>18</v>
      </c>
      <c r="D246" s="21" t="s">
        <v>8580</v>
      </c>
      <c r="E246" s="22" t="s">
        <v>8581</v>
      </c>
      <c r="F246" s="22"/>
      <c r="G246" s="21">
        <v>1.42</v>
      </c>
      <c r="H246" s="24"/>
      <c r="I246" s="24">
        <f t="shared" si="16"/>
        <v>1.42</v>
      </c>
      <c r="J246" s="20" t="s">
        <v>7870</v>
      </c>
      <c r="K246" s="24">
        <f t="shared" si="14"/>
        <v>4.26</v>
      </c>
      <c r="L246" s="29">
        <f t="shared" si="15"/>
        <v>21.3</v>
      </c>
      <c r="M246" s="20"/>
      <c r="N246" s="20"/>
    </row>
    <row r="247" spans="1:14">
      <c r="A247" s="20">
        <v>242</v>
      </c>
      <c r="B247" s="21" t="s">
        <v>8582</v>
      </c>
      <c r="C247" s="21" t="s">
        <v>18</v>
      </c>
      <c r="D247" s="21" t="s">
        <v>8583</v>
      </c>
      <c r="E247" s="22" t="s">
        <v>8584</v>
      </c>
      <c r="F247" s="22"/>
      <c r="G247" s="21">
        <v>1.07</v>
      </c>
      <c r="H247" s="24"/>
      <c r="I247" s="24">
        <f t="shared" si="16"/>
        <v>1.07</v>
      </c>
      <c r="J247" s="20" t="s">
        <v>7870</v>
      </c>
      <c r="K247" s="24">
        <f t="shared" si="14"/>
        <v>3.21</v>
      </c>
      <c r="L247" s="29">
        <f t="shared" si="15"/>
        <v>16.05</v>
      </c>
      <c r="M247" s="20"/>
      <c r="N247" s="20"/>
    </row>
    <row r="248" spans="1:14">
      <c r="A248" s="20">
        <v>243</v>
      </c>
      <c r="B248" s="21" t="s">
        <v>8585</v>
      </c>
      <c r="C248" s="21" t="s">
        <v>18</v>
      </c>
      <c r="D248" s="21" t="s">
        <v>8586</v>
      </c>
      <c r="E248" s="22" t="s">
        <v>8587</v>
      </c>
      <c r="F248" s="22"/>
      <c r="G248" s="21">
        <v>1.42</v>
      </c>
      <c r="H248" s="24"/>
      <c r="I248" s="24">
        <f t="shared" si="16"/>
        <v>1.42</v>
      </c>
      <c r="J248" s="20" t="s">
        <v>7870</v>
      </c>
      <c r="K248" s="24">
        <f t="shared" si="14"/>
        <v>4.26</v>
      </c>
      <c r="L248" s="29">
        <f t="shared" si="15"/>
        <v>21.3</v>
      </c>
      <c r="M248" s="20"/>
      <c r="N248" s="20"/>
    </row>
    <row r="249" spans="1:14">
      <c r="A249" s="20">
        <v>244</v>
      </c>
      <c r="B249" s="21" t="s">
        <v>8588</v>
      </c>
      <c r="C249" s="21" t="s">
        <v>18</v>
      </c>
      <c r="D249" s="21" t="s">
        <v>8589</v>
      </c>
      <c r="E249" s="22" t="s">
        <v>8590</v>
      </c>
      <c r="F249" s="22"/>
      <c r="G249" s="21">
        <v>3</v>
      </c>
      <c r="H249" s="24"/>
      <c r="I249" s="24">
        <f t="shared" si="16"/>
        <v>3</v>
      </c>
      <c r="J249" s="20" t="s">
        <v>7870</v>
      </c>
      <c r="K249" s="24">
        <f t="shared" si="14"/>
        <v>9</v>
      </c>
      <c r="L249" s="29">
        <f t="shared" si="15"/>
        <v>45</v>
      </c>
      <c r="M249" s="20"/>
      <c r="N249" s="20"/>
    </row>
    <row r="250" spans="1:14">
      <c r="A250" s="20">
        <v>245</v>
      </c>
      <c r="B250" s="21" t="s">
        <v>8591</v>
      </c>
      <c r="C250" s="21" t="s">
        <v>18</v>
      </c>
      <c r="D250" s="21" t="s">
        <v>8592</v>
      </c>
      <c r="E250" s="22" t="s">
        <v>8593</v>
      </c>
      <c r="F250" s="22"/>
      <c r="G250" s="21">
        <v>1</v>
      </c>
      <c r="H250" s="24"/>
      <c r="I250" s="24">
        <f t="shared" si="16"/>
        <v>1</v>
      </c>
      <c r="J250" s="20" t="s">
        <v>7870</v>
      </c>
      <c r="K250" s="24">
        <f t="shared" ref="K250:K313" si="17">I250*3</f>
        <v>3</v>
      </c>
      <c r="L250" s="29">
        <f t="shared" ref="L250:L313" si="18">I250*15</f>
        <v>15</v>
      </c>
      <c r="M250" s="20"/>
      <c r="N250" s="20"/>
    </row>
    <row r="251" spans="1:14">
      <c r="A251" s="20">
        <v>246</v>
      </c>
      <c r="B251" s="21" t="s">
        <v>8594</v>
      </c>
      <c r="C251" s="21" t="s">
        <v>18</v>
      </c>
      <c r="D251" s="21" t="s">
        <v>8595</v>
      </c>
      <c r="E251" s="22" t="s">
        <v>8596</v>
      </c>
      <c r="F251" s="22"/>
      <c r="G251" s="21">
        <f>4.79+1.01</f>
        <v>5.8</v>
      </c>
      <c r="H251" s="24"/>
      <c r="I251" s="24">
        <f t="shared" si="16"/>
        <v>5.8</v>
      </c>
      <c r="J251" s="20" t="s">
        <v>7870</v>
      </c>
      <c r="K251" s="24">
        <f t="shared" si="17"/>
        <v>17.4</v>
      </c>
      <c r="L251" s="29">
        <f t="shared" si="18"/>
        <v>87</v>
      </c>
      <c r="M251" s="20"/>
      <c r="N251" s="20"/>
    </row>
    <row r="252" spans="1:14">
      <c r="A252" s="20">
        <v>247</v>
      </c>
      <c r="B252" s="21" t="s">
        <v>8597</v>
      </c>
      <c r="C252" s="21" t="s">
        <v>18</v>
      </c>
      <c r="D252" s="21" t="s">
        <v>8598</v>
      </c>
      <c r="E252" s="22" t="s">
        <v>8599</v>
      </c>
      <c r="F252" s="22"/>
      <c r="G252" s="21">
        <v>1.32</v>
      </c>
      <c r="H252" s="24"/>
      <c r="I252" s="24">
        <f t="shared" si="16"/>
        <v>1.32</v>
      </c>
      <c r="J252" s="20" t="s">
        <v>7870</v>
      </c>
      <c r="K252" s="24">
        <f t="shared" si="17"/>
        <v>3.96</v>
      </c>
      <c r="L252" s="29">
        <f t="shared" si="18"/>
        <v>19.8</v>
      </c>
      <c r="M252" s="20"/>
      <c r="N252" s="20"/>
    </row>
    <row r="253" spans="1:14">
      <c r="A253" s="20">
        <v>248</v>
      </c>
      <c r="B253" s="21" t="s">
        <v>8600</v>
      </c>
      <c r="C253" s="21" t="s">
        <v>18</v>
      </c>
      <c r="D253" s="21" t="s">
        <v>8601</v>
      </c>
      <c r="E253" s="22" t="s">
        <v>8602</v>
      </c>
      <c r="F253" s="22"/>
      <c r="G253" s="21">
        <v>1.9</v>
      </c>
      <c r="H253" s="24"/>
      <c r="I253" s="24">
        <f t="shared" si="16"/>
        <v>1.9</v>
      </c>
      <c r="J253" s="20" t="s">
        <v>7870</v>
      </c>
      <c r="K253" s="24">
        <f t="shared" si="17"/>
        <v>5.7</v>
      </c>
      <c r="L253" s="29">
        <f t="shared" si="18"/>
        <v>28.5</v>
      </c>
      <c r="M253" s="20"/>
      <c r="N253" s="20"/>
    </row>
    <row r="254" spans="1:14">
      <c r="A254" s="20">
        <v>249</v>
      </c>
      <c r="B254" s="21" t="s">
        <v>8603</v>
      </c>
      <c r="C254" s="21" t="s">
        <v>18</v>
      </c>
      <c r="D254" s="21" t="s">
        <v>8604</v>
      </c>
      <c r="E254" s="22" t="s">
        <v>8605</v>
      </c>
      <c r="F254" s="22"/>
      <c r="G254" s="21">
        <v>2.19</v>
      </c>
      <c r="H254" s="24"/>
      <c r="I254" s="24">
        <f t="shared" si="16"/>
        <v>2.19</v>
      </c>
      <c r="J254" s="20" t="s">
        <v>7870</v>
      </c>
      <c r="K254" s="24">
        <f t="shared" si="17"/>
        <v>6.57</v>
      </c>
      <c r="L254" s="29">
        <f t="shared" si="18"/>
        <v>32.85</v>
      </c>
      <c r="M254" s="20"/>
      <c r="N254" s="20"/>
    </row>
    <row r="255" spans="1:14">
      <c r="A255" s="20">
        <v>250</v>
      </c>
      <c r="B255" s="21" t="s">
        <v>8606</v>
      </c>
      <c r="C255" s="21" t="s">
        <v>18</v>
      </c>
      <c r="D255" s="21" t="s">
        <v>8607</v>
      </c>
      <c r="E255" s="22" t="s">
        <v>8608</v>
      </c>
      <c r="F255" s="22"/>
      <c r="G255" s="21">
        <v>2.69</v>
      </c>
      <c r="H255" s="24"/>
      <c r="I255" s="24">
        <f t="shared" si="16"/>
        <v>2.69</v>
      </c>
      <c r="J255" s="20" t="s">
        <v>7870</v>
      </c>
      <c r="K255" s="24">
        <f t="shared" si="17"/>
        <v>8.07</v>
      </c>
      <c r="L255" s="29">
        <f t="shared" si="18"/>
        <v>40.35</v>
      </c>
      <c r="M255" s="20"/>
      <c r="N255" s="20"/>
    </row>
    <row r="256" spans="1:14">
      <c r="A256" s="20">
        <v>251</v>
      </c>
      <c r="B256" s="21" t="s">
        <v>8609</v>
      </c>
      <c r="C256" s="21" t="s">
        <v>18</v>
      </c>
      <c r="D256" s="21" t="s">
        <v>8610</v>
      </c>
      <c r="E256" s="22" t="s">
        <v>8611</v>
      </c>
      <c r="F256" s="22"/>
      <c r="G256" s="21">
        <v>1.63</v>
      </c>
      <c r="H256" s="24"/>
      <c r="I256" s="24">
        <f t="shared" si="16"/>
        <v>1.63</v>
      </c>
      <c r="J256" s="20" t="s">
        <v>7870</v>
      </c>
      <c r="K256" s="24">
        <f t="shared" si="17"/>
        <v>4.89</v>
      </c>
      <c r="L256" s="29">
        <f t="shared" si="18"/>
        <v>24.45</v>
      </c>
      <c r="M256" s="20"/>
      <c r="N256" s="20"/>
    </row>
    <row r="257" spans="1:14">
      <c r="A257" s="20">
        <v>252</v>
      </c>
      <c r="B257" s="21" t="s">
        <v>8201</v>
      </c>
      <c r="C257" s="21" t="s">
        <v>18</v>
      </c>
      <c r="D257" s="21" t="s">
        <v>8612</v>
      </c>
      <c r="E257" s="22" t="s">
        <v>8613</v>
      </c>
      <c r="F257" s="22"/>
      <c r="G257" s="21">
        <v>1.86</v>
      </c>
      <c r="H257" s="24"/>
      <c r="I257" s="24">
        <f t="shared" si="16"/>
        <v>1.86</v>
      </c>
      <c r="J257" s="20" t="s">
        <v>7870</v>
      </c>
      <c r="K257" s="24">
        <f t="shared" si="17"/>
        <v>5.58</v>
      </c>
      <c r="L257" s="29">
        <f t="shared" si="18"/>
        <v>27.9</v>
      </c>
      <c r="M257" s="20"/>
      <c r="N257" s="20"/>
    </row>
    <row r="258" spans="1:14">
      <c r="A258" s="20">
        <v>253</v>
      </c>
      <c r="B258" s="21" t="s">
        <v>8614</v>
      </c>
      <c r="C258" s="21" t="s">
        <v>18</v>
      </c>
      <c r="D258" s="21" t="s">
        <v>8615</v>
      </c>
      <c r="E258" s="22" t="s">
        <v>8616</v>
      </c>
      <c r="F258" s="22"/>
      <c r="G258" s="21">
        <v>1.74</v>
      </c>
      <c r="H258" s="24"/>
      <c r="I258" s="24">
        <f t="shared" si="16"/>
        <v>1.74</v>
      </c>
      <c r="J258" s="20" t="s">
        <v>7870</v>
      </c>
      <c r="K258" s="24">
        <f t="shared" si="17"/>
        <v>5.22</v>
      </c>
      <c r="L258" s="29">
        <f t="shared" si="18"/>
        <v>26.1</v>
      </c>
      <c r="M258" s="20"/>
      <c r="N258" s="20"/>
    </row>
    <row r="259" spans="1:14">
      <c r="A259" s="20">
        <v>254</v>
      </c>
      <c r="B259" s="21" t="s">
        <v>8617</v>
      </c>
      <c r="C259" s="21" t="s">
        <v>18</v>
      </c>
      <c r="D259" s="21" t="s">
        <v>8618</v>
      </c>
      <c r="E259" s="22" t="s">
        <v>8619</v>
      </c>
      <c r="F259" s="22"/>
      <c r="G259" s="21">
        <v>1.26</v>
      </c>
      <c r="H259" s="24"/>
      <c r="I259" s="24">
        <f t="shared" si="16"/>
        <v>1.26</v>
      </c>
      <c r="J259" s="20" t="s">
        <v>7870</v>
      </c>
      <c r="K259" s="24">
        <f t="shared" si="17"/>
        <v>3.78</v>
      </c>
      <c r="L259" s="29">
        <f t="shared" si="18"/>
        <v>18.9</v>
      </c>
      <c r="M259" s="20"/>
      <c r="N259" s="20"/>
    </row>
    <row r="260" spans="1:14">
      <c r="A260" s="20">
        <v>255</v>
      </c>
      <c r="B260" s="21" t="s">
        <v>8620</v>
      </c>
      <c r="C260" s="21" t="s">
        <v>18</v>
      </c>
      <c r="D260" s="21" t="s">
        <v>8621</v>
      </c>
      <c r="E260" s="22" t="s">
        <v>8622</v>
      </c>
      <c r="F260" s="22"/>
      <c r="G260" s="21">
        <v>4.38</v>
      </c>
      <c r="H260" s="24"/>
      <c r="I260" s="24">
        <f t="shared" si="16"/>
        <v>4.38</v>
      </c>
      <c r="J260" s="20" t="s">
        <v>7870</v>
      </c>
      <c r="K260" s="24">
        <f t="shared" si="17"/>
        <v>13.14</v>
      </c>
      <c r="L260" s="29">
        <f t="shared" si="18"/>
        <v>65.7</v>
      </c>
      <c r="M260" s="20"/>
      <c r="N260" s="20"/>
    </row>
    <row r="261" spans="1:14">
      <c r="A261" s="20">
        <v>256</v>
      </c>
      <c r="B261" s="21" t="s">
        <v>8623</v>
      </c>
      <c r="C261" s="21" t="s">
        <v>2689</v>
      </c>
      <c r="D261" s="21" t="s">
        <v>8624</v>
      </c>
      <c r="E261" s="22" t="s">
        <v>8625</v>
      </c>
      <c r="F261" s="22"/>
      <c r="G261" s="21">
        <v>1.01</v>
      </c>
      <c r="H261" s="24"/>
      <c r="I261" s="24">
        <f t="shared" si="16"/>
        <v>1.01</v>
      </c>
      <c r="J261" s="20" t="s">
        <v>7870</v>
      </c>
      <c r="K261" s="24">
        <f t="shared" si="17"/>
        <v>3.03</v>
      </c>
      <c r="L261" s="29">
        <f t="shared" si="18"/>
        <v>15.15</v>
      </c>
      <c r="M261" s="20"/>
      <c r="N261" s="20"/>
    </row>
    <row r="262" spans="1:14">
      <c r="A262" s="20">
        <v>257</v>
      </c>
      <c r="B262" s="21" t="s">
        <v>8626</v>
      </c>
      <c r="C262" s="21" t="s">
        <v>18</v>
      </c>
      <c r="D262" s="21" t="s">
        <v>8627</v>
      </c>
      <c r="E262" s="22" t="s">
        <v>8628</v>
      </c>
      <c r="F262" s="22"/>
      <c r="G262" s="21">
        <v>2.65</v>
      </c>
      <c r="H262" s="24"/>
      <c r="I262" s="24">
        <f t="shared" si="16"/>
        <v>2.65</v>
      </c>
      <c r="J262" s="20" t="s">
        <v>7870</v>
      </c>
      <c r="K262" s="24">
        <f t="shared" si="17"/>
        <v>7.95</v>
      </c>
      <c r="L262" s="29">
        <f t="shared" si="18"/>
        <v>39.75</v>
      </c>
      <c r="M262" s="20"/>
      <c r="N262" s="20"/>
    </row>
    <row r="263" spans="1:14">
      <c r="A263" s="20">
        <v>258</v>
      </c>
      <c r="B263" s="21" t="s">
        <v>8629</v>
      </c>
      <c r="C263" s="21" t="s">
        <v>18</v>
      </c>
      <c r="D263" s="21" t="s">
        <v>8630</v>
      </c>
      <c r="E263" s="22" t="s">
        <v>8631</v>
      </c>
      <c r="F263" s="22"/>
      <c r="G263" s="21">
        <v>2.34</v>
      </c>
      <c r="H263" s="24"/>
      <c r="I263" s="24">
        <f t="shared" si="16"/>
        <v>2.34</v>
      </c>
      <c r="J263" s="20" t="s">
        <v>7870</v>
      </c>
      <c r="K263" s="24">
        <f t="shared" si="17"/>
        <v>7.02</v>
      </c>
      <c r="L263" s="29">
        <f t="shared" si="18"/>
        <v>35.1</v>
      </c>
      <c r="M263" s="20"/>
      <c r="N263" s="20"/>
    </row>
    <row r="264" spans="1:14">
      <c r="A264" s="20">
        <v>259</v>
      </c>
      <c r="B264" s="21" t="s">
        <v>8632</v>
      </c>
      <c r="C264" s="21" t="s">
        <v>18</v>
      </c>
      <c r="D264" s="21" t="s">
        <v>8633</v>
      </c>
      <c r="E264" s="22" t="s">
        <v>8634</v>
      </c>
      <c r="F264" s="22"/>
      <c r="G264" s="21">
        <v>0.92</v>
      </c>
      <c r="H264" s="24"/>
      <c r="I264" s="24">
        <f t="shared" si="16"/>
        <v>0.92</v>
      </c>
      <c r="J264" s="20" t="s">
        <v>7870</v>
      </c>
      <c r="K264" s="24">
        <f t="shared" si="17"/>
        <v>2.76</v>
      </c>
      <c r="L264" s="29">
        <f t="shared" si="18"/>
        <v>13.8</v>
      </c>
      <c r="M264" s="20"/>
      <c r="N264" s="20"/>
    </row>
    <row r="265" spans="1:14">
      <c r="A265" s="20">
        <v>260</v>
      </c>
      <c r="B265" s="21" t="s">
        <v>8635</v>
      </c>
      <c r="C265" s="21" t="s">
        <v>8636</v>
      </c>
      <c r="D265" s="21" t="s">
        <v>8637</v>
      </c>
      <c r="E265" s="22" t="s">
        <v>8638</v>
      </c>
      <c r="F265" s="22"/>
      <c r="G265" s="21">
        <v>2.85</v>
      </c>
      <c r="H265" s="24"/>
      <c r="I265" s="24">
        <f t="shared" si="16"/>
        <v>2.85</v>
      </c>
      <c r="J265" s="20" t="s">
        <v>7870</v>
      </c>
      <c r="K265" s="24">
        <f t="shared" si="17"/>
        <v>8.55</v>
      </c>
      <c r="L265" s="29">
        <f t="shared" si="18"/>
        <v>42.75</v>
      </c>
      <c r="M265" s="20"/>
      <c r="N265" s="20"/>
    </row>
    <row r="266" spans="1:14">
      <c r="A266" s="20">
        <v>261</v>
      </c>
      <c r="B266" s="21" t="s">
        <v>8639</v>
      </c>
      <c r="C266" s="21" t="s">
        <v>18</v>
      </c>
      <c r="D266" s="21" t="s">
        <v>8640</v>
      </c>
      <c r="E266" s="22" t="s">
        <v>8641</v>
      </c>
      <c r="F266" s="22"/>
      <c r="G266" s="21">
        <v>1.85</v>
      </c>
      <c r="H266" s="24"/>
      <c r="I266" s="24">
        <f t="shared" si="16"/>
        <v>1.85</v>
      </c>
      <c r="J266" s="20" t="s">
        <v>7870</v>
      </c>
      <c r="K266" s="24">
        <f t="shared" si="17"/>
        <v>5.55</v>
      </c>
      <c r="L266" s="29">
        <f t="shared" si="18"/>
        <v>27.75</v>
      </c>
      <c r="M266" s="20"/>
      <c r="N266" s="20"/>
    </row>
    <row r="267" spans="1:14">
      <c r="A267" s="20">
        <v>262</v>
      </c>
      <c r="B267" s="21" t="s">
        <v>8642</v>
      </c>
      <c r="C267" s="21" t="s">
        <v>18</v>
      </c>
      <c r="D267" s="21" t="s">
        <v>8643</v>
      </c>
      <c r="E267" s="22" t="s">
        <v>8644</v>
      </c>
      <c r="F267" s="22"/>
      <c r="G267" s="21">
        <v>0.51</v>
      </c>
      <c r="H267" s="24"/>
      <c r="I267" s="24">
        <f t="shared" si="16"/>
        <v>0.51</v>
      </c>
      <c r="J267" s="20" t="s">
        <v>7870</v>
      </c>
      <c r="K267" s="24">
        <f t="shared" si="17"/>
        <v>1.53</v>
      </c>
      <c r="L267" s="29">
        <f t="shared" si="18"/>
        <v>7.65</v>
      </c>
      <c r="M267" s="20"/>
      <c r="N267" s="20"/>
    </row>
    <row r="268" spans="1:14">
      <c r="A268" s="20">
        <v>263</v>
      </c>
      <c r="B268" s="21" t="s">
        <v>8645</v>
      </c>
      <c r="C268" s="21" t="s">
        <v>18</v>
      </c>
      <c r="D268" s="21" t="s">
        <v>8646</v>
      </c>
      <c r="E268" s="22" t="s">
        <v>8647</v>
      </c>
      <c r="F268" s="22"/>
      <c r="G268" s="21">
        <v>1.33</v>
      </c>
      <c r="H268" s="24"/>
      <c r="I268" s="24">
        <f t="shared" si="16"/>
        <v>1.33</v>
      </c>
      <c r="J268" s="20" t="s">
        <v>7870</v>
      </c>
      <c r="K268" s="24">
        <f t="shared" si="17"/>
        <v>3.99</v>
      </c>
      <c r="L268" s="29">
        <f t="shared" si="18"/>
        <v>19.95</v>
      </c>
      <c r="M268" s="20"/>
      <c r="N268" s="20"/>
    </row>
    <row r="269" spans="1:14">
      <c r="A269" s="20">
        <v>264</v>
      </c>
      <c r="B269" s="21" t="s">
        <v>8648</v>
      </c>
      <c r="C269" s="21" t="s">
        <v>18</v>
      </c>
      <c r="D269" s="21" t="s">
        <v>8649</v>
      </c>
      <c r="E269" s="22" t="s">
        <v>8650</v>
      </c>
      <c r="F269" s="22"/>
      <c r="G269" s="21">
        <v>2.66</v>
      </c>
      <c r="H269" s="24"/>
      <c r="I269" s="24">
        <f t="shared" si="16"/>
        <v>2.66</v>
      </c>
      <c r="J269" s="20" t="s">
        <v>7870</v>
      </c>
      <c r="K269" s="24">
        <f t="shared" si="17"/>
        <v>7.98</v>
      </c>
      <c r="L269" s="29">
        <f t="shared" si="18"/>
        <v>39.9</v>
      </c>
      <c r="M269" s="20"/>
      <c r="N269" s="20"/>
    </row>
    <row r="270" spans="1:14">
      <c r="A270" s="20">
        <v>265</v>
      </c>
      <c r="B270" s="21" t="s">
        <v>8651</v>
      </c>
      <c r="C270" s="21" t="s">
        <v>18</v>
      </c>
      <c r="D270" s="21" t="s">
        <v>8652</v>
      </c>
      <c r="E270" s="22" t="s">
        <v>8653</v>
      </c>
      <c r="F270" s="22"/>
      <c r="G270" s="21">
        <v>2.45</v>
      </c>
      <c r="H270" s="24"/>
      <c r="I270" s="24">
        <f t="shared" si="16"/>
        <v>2.45</v>
      </c>
      <c r="J270" s="20" t="s">
        <v>7870</v>
      </c>
      <c r="K270" s="24">
        <f t="shared" si="17"/>
        <v>7.35</v>
      </c>
      <c r="L270" s="29">
        <f t="shared" si="18"/>
        <v>36.75</v>
      </c>
      <c r="M270" s="20"/>
      <c r="N270" s="20"/>
    </row>
    <row r="271" spans="1:14">
      <c r="A271" s="20">
        <v>266</v>
      </c>
      <c r="B271" s="21" t="s">
        <v>8654</v>
      </c>
      <c r="C271" s="21" t="s">
        <v>18</v>
      </c>
      <c r="D271" s="21" t="s">
        <v>8655</v>
      </c>
      <c r="E271" s="22" t="s">
        <v>8656</v>
      </c>
      <c r="F271" s="22"/>
      <c r="G271" s="21">
        <v>1.48</v>
      </c>
      <c r="H271" s="24"/>
      <c r="I271" s="24">
        <f t="shared" si="16"/>
        <v>1.48</v>
      </c>
      <c r="J271" s="20" t="s">
        <v>7870</v>
      </c>
      <c r="K271" s="24">
        <f t="shared" si="17"/>
        <v>4.44</v>
      </c>
      <c r="L271" s="29">
        <f t="shared" si="18"/>
        <v>22.2</v>
      </c>
      <c r="M271" s="20"/>
      <c r="N271" s="20"/>
    </row>
    <row r="272" spans="1:14">
      <c r="A272" s="20">
        <v>267</v>
      </c>
      <c r="B272" s="21" t="s">
        <v>8657</v>
      </c>
      <c r="C272" s="21" t="s">
        <v>18</v>
      </c>
      <c r="D272" s="21" t="s">
        <v>8658</v>
      </c>
      <c r="E272" s="22" t="s">
        <v>8659</v>
      </c>
      <c r="F272" s="22"/>
      <c r="G272" s="21">
        <v>1.94</v>
      </c>
      <c r="H272" s="24"/>
      <c r="I272" s="24">
        <f t="shared" ref="I272:I313" si="19">G272</f>
        <v>1.94</v>
      </c>
      <c r="J272" s="20" t="s">
        <v>7870</v>
      </c>
      <c r="K272" s="24">
        <f t="shared" si="17"/>
        <v>5.82</v>
      </c>
      <c r="L272" s="29">
        <f t="shared" si="18"/>
        <v>29.1</v>
      </c>
      <c r="M272" s="20"/>
      <c r="N272" s="20"/>
    </row>
    <row r="273" spans="1:14">
      <c r="A273" s="20">
        <v>268</v>
      </c>
      <c r="B273" s="21" t="s">
        <v>8660</v>
      </c>
      <c r="C273" s="21" t="s">
        <v>18</v>
      </c>
      <c r="D273" s="21" t="s">
        <v>8661</v>
      </c>
      <c r="E273" s="22" t="s">
        <v>8662</v>
      </c>
      <c r="F273" s="22"/>
      <c r="G273" s="21">
        <v>2.14</v>
      </c>
      <c r="H273" s="24"/>
      <c r="I273" s="24">
        <f t="shared" si="19"/>
        <v>2.14</v>
      </c>
      <c r="J273" s="20" t="s">
        <v>7870</v>
      </c>
      <c r="K273" s="24">
        <f t="shared" si="17"/>
        <v>6.42</v>
      </c>
      <c r="L273" s="29">
        <f t="shared" si="18"/>
        <v>32.1</v>
      </c>
      <c r="M273" s="20"/>
      <c r="N273" s="20"/>
    </row>
    <row r="274" spans="1:14">
      <c r="A274" s="20">
        <v>269</v>
      </c>
      <c r="B274" s="21" t="s">
        <v>8663</v>
      </c>
      <c r="C274" s="21" t="s">
        <v>18</v>
      </c>
      <c r="D274" s="21" t="s">
        <v>8664</v>
      </c>
      <c r="E274" s="22" t="s">
        <v>8665</v>
      </c>
      <c r="F274" s="22"/>
      <c r="G274" s="21">
        <v>1.63</v>
      </c>
      <c r="H274" s="24"/>
      <c r="I274" s="24">
        <f t="shared" si="19"/>
        <v>1.63</v>
      </c>
      <c r="J274" s="20" t="s">
        <v>7870</v>
      </c>
      <c r="K274" s="24">
        <f t="shared" si="17"/>
        <v>4.89</v>
      </c>
      <c r="L274" s="29">
        <f t="shared" si="18"/>
        <v>24.45</v>
      </c>
      <c r="M274" s="20"/>
      <c r="N274" s="20"/>
    </row>
    <row r="275" spans="1:14">
      <c r="A275" s="20">
        <v>270</v>
      </c>
      <c r="B275" s="21" t="s">
        <v>8666</v>
      </c>
      <c r="C275" s="21" t="s">
        <v>18</v>
      </c>
      <c r="D275" s="21" t="s">
        <v>8667</v>
      </c>
      <c r="E275" s="22" t="s">
        <v>8668</v>
      </c>
      <c r="F275" s="22"/>
      <c r="G275" s="21">
        <v>2.61</v>
      </c>
      <c r="H275" s="24"/>
      <c r="I275" s="24">
        <f t="shared" si="19"/>
        <v>2.61</v>
      </c>
      <c r="J275" s="20" t="s">
        <v>7870</v>
      </c>
      <c r="K275" s="24">
        <f t="shared" si="17"/>
        <v>7.83</v>
      </c>
      <c r="L275" s="29">
        <f t="shared" si="18"/>
        <v>39.15</v>
      </c>
      <c r="M275" s="20"/>
      <c r="N275" s="20"/>
    </row>
    <row r="276" spans="1:14">
      <c r="A276" s="20">
        <v>271</v>
      </c>
      <c r="B276" s="21" t="s">
        <v>8669</v>
      </c>
      <c r="C276" s="21" t="s">
        <v>18</v>
      </c>
      <c r="D276" s="21" t="s">
        <v>8670</v>
      </c>
      <c r="E276" s="22" t="s">
        <v>8671</v>
      </c>
      <c r="F276" s="22"/>
      <c r="G276" s="21">
        <v>1.75</v>
      </c>
      <c r="H276" s="24"/>
      <c r="I276" s="24">
        <f t="shared" si="19"/>
        <v>1.75</v>
      </c>
      <c r="J276" s="20" t="s">
        <v>7870</v>
      </c>
      <c r="K276" s="24">
        <f t="shared" si="17"/>
        <v>5.25</v>
      </c>
      <c r="L276" s="29">
        <f t="shared" si="18"/>
        <v>26.25</v>
      </c>
      <c r="M276" s="20"/>
      <c r="N276" s="20"/>
    </row>
    <row r="277" spans="1:14">
      <c r="A277" s="20">
        <v>272</v>
      </c>
      <c r="B277" s="21" t="s">
        <v>8672</v>
      </c>
      <c r="C277" s="21" t="s">
        <v>18</v>
      </c>
      <c r="D277" s="21" t="s">
        <v>8673</v>
      </c>
      <c r="E277" s="22" t="s">
        <v>8674</v>
      </c>
      <c r="F277" s="22"/>
      <c r="G277" s="21">
        <v>1.1</v>
      </c>
      <c r="H277" s="24"/>
      <c r="I277" s="24">
        <f t="shared" si="19"/>
        <v>1.1</v>
      </c>
      <c r="J277" s="20" t="s">
        <v>7870</v>
      </c>
      <c r="K277" s="24">
        <f t="shared" si="17"/>
        <v>3.3</v>
      </c>
      <c r="L277" s="29">
        <f t="shared" si="18"/>
        <v>16.5</v>
      </c>
      <c r="M277" s="20"/>
      <c r="N277" s="20"/>
    </row>
    <row r="278" spans="1:14">
      <c r="A278" s="20">
        <v>273</v>
      </c>
      <c r="B278" s="21" t="s">
        <v>8675</v>
      </c>
      <c r="C278" s="21" t="s">
        <v>18</v>
      </c>
      <c r="D278" s="21" t="s">
        <v>8676</v>
      </c>
      <c r="E278" s="22" t="s">
        <v>8677</v>
      </c>
      <c r="F278" s="22"/>
      <c r="G278" s="21">
        <v>3.24</v>
      </c>
      <c r="H278" s="24"/>
      <c r="I278" s="24">
        <f t="shared" si="19"/>
        <v>3.24</v>
      </c>
      <c r="J278" s="20" t="s">
        <v>7870</v>
      </c>
      <c r="K278" s="24">
        <f t="shared" si="17"/>
        <v>9.72</v>
      </c>
      <c r="L278" s="29">
        <f t="shared" si="18"/>
        <v>48.6</v>
      </c>
      <c r="M278" s="20"/>
      <c r="N278" s="20"/>
    </row>
    <row r="279" spans="1:14">
      <c r="A279" s="20">
        <v>274</v>
      </c>
      <c r="B279" s="21" t="s">
        <v>8678</v>
      </c>
      <c r="C279" s="21" t="s">
        <v>18</v>
      </c>
      <c r="D279" s="21" t="s">
        <v>8679</v>
      </c>
      <c r="E279" s="22" t="s">
        <v>8680</v>
      </c>
      <c r="F279" s="22"/>
      <c r="G279" s="21">
        <v>1.69</v>
      </c>
      <c r="H279" s="24"/>
      <c r="I279" s="24">
        <f t="shared" si="19"/>
        <v>1.69</v>
      </c>
      <c r="J279" s="20" t="s">
        <v>7870</v>
      </c>
      <c r="K279" s="24">
        <f t="shared" si="17"/>
        <v>5.07</v>
      </c>
      <c r="L279" s="29">
        <f t="shared" si="18"/>
        <v>25.35</v>
      </c>
      <c r="M279" s="20"/>
      <c r="N279" s="20"/>
    </row>
    <row r="280" spans="1:14">
      <c r="A280" s="20">
        <v>275</v>
      </c>
      <c r="B280" s="21" t="s">
        <v>8681</v>
      </c>
      <c r="C280" s="21" t="s">
        <v>18</v>
      </c>
      <c r="D280" s="21" t="s">
        <v>8682</v>
      </c>
      <c r="E280" s="22" t="s">
        <v>8683</v>
      </c>
      <c r="F280" s="22"/>
      <c r="G280" s="21">
        <v>2.93</v>
      </c>
      <c r="H280" s="24"/>
      <c r="I280" s="24">
        <f t="shared" si="19"/>
        <v>2.93</v>
      </c>
      <c r="J280" s="20" t="s">
        <v>7870</v>
      </c>
      <c r="K280" s="24">
        <f t="shared" si="17"/>
        <v>8.79</v>
      </c>
      <c r="L280" s="29">
        <f t="shared" si="18"/>
        <v>43.95</v>
      </c>
      <c r="M280" s="20"/>
      <c r="N280" s="20"/>
    </row>
    <row r="281" spans="1:14">
      <c r="A281" s="20">
        <v>276</v>
      </c>
      <c r="B281" s="21" t="s">
        <v>8684</v>
      </c>
      <c r="C281" s="21" t="s">
        <v>18</v>
      </c>
      <c r="D281" s="21" t="s">
        <v>8685</v>
      </c>
      <c r="E281" s="22" t="s">
        <v>8686</v>
      </c>
      <c r="F281" s="22"/>
      <c r="G281" s="21">
        <v>2.04</v>
      </c>
      <c r="H281" s="24"/>
      <c r="I281" s="24">
        <f t="shared" si="19"/>
        <v>2.04</v>
      </c>
      <c r="J281" s="20" t="s">
        <v>7870</v>
      </c>
      <c r="K281" s="24">
        <f t="shared" si="17"/>
        <v>6.12</v>
      </c>
      <c r="L281" s="29">
        <f t="shared" si="18"/>
        <v>30.6</v>
      </c>
      <c r="M281" s="20"/>
      <c r="N281" s="20"/>
    </row>
    <row r="282" spans="1:14">
      <c r="A282" s="20">
        <v>277</v>
      </c>
      <c r="B282" s="21" t="s">
        <v>8687</v>
      </c>
      <c r="C282" s="21" t="s">
        <v>18</v>
      </c>
      <c r="D282" s="21" t="s">
        <v>8688</v>
      </c>
      <c r="E282" s="22" t="s">
        <v>8689</v>
      </c>
      <c r="F282" s="22"/>
      <c r="G282" s="21">
        <v>2.72</v>
      </c>
      <c r="H282" s="24"/>
      <c r="I282" s="24">
        <f t="shared" si="19"/>
        <v>2.72</v>
      </c>
      <c r="J282" s="20" t="s">
        <v>7870</v>
      </c>
      <c r="K282" s="24">
        <f t="shared" si="17"/>
        <v>8.16</v>
      </c>
      <c r="L282" s="29">
        <f t="shared" si="18"/>
        <v>40.8</v>
      </c>
      <c r="M282" s="20"/>
      <c r="N282" s="20"/>
    </row>
    <row r="283" spans="1:14">
      <c r="A283" s="20">
        <v>278</v>
      </c>
      <c r="B283" s="21" t="s">
        <v>8690</v>
      </c>
      <c r="C283" s="21" t="s">
        <v>18</v>
      </c>
      <c r="D283" s="21" t="s">
        <v>8691</v>
      </c>
      <c r="E283" s="22" t="s">
        <v>8692</v>
      </c>
      <c r="F283" s="22"/>
      <c r="G283" s="21">
        <v>3.35</v>
      </c>
      <c r="H283" s="24"/>
      <c r="I283" s="24">
        <f t="shared" si="19"/>
        <v>3.35</v>
      </c>
      <c r="J283" s="20" t="s">
        <v>7870</v>
      </c>
      <c r="K283" s="24">
        <f t="shared" si="17"/>
        <v>10.05</v>
      </c>
      <c r="L283" s="29">
        <f t="shared" si="18"/>
        <v>50.25</v>
      </c>
      <c r="M283" s="20"/>
      <c r="N283" s="20"/>
    </row>
    <row r="284" spans="1:14">
      <c r="A284" s="20">
        <v>279</v>
      </c>
      <c r="B284" s="21" t="s">
        <v>8693</v>
      </c>
      <c r="C284" s="21" t="s">
        <v>18</v>
      </c>
      <c r="D284" s="21" t="s">
        <v>8694</v>
      </c>
      <c r="E284" s="22" t="s">
        <v>8695</v>
      </c>
      <c r="F284" s="22"/>
      <c r="G284" s="21">
        <v>2.12</v>
      </c>
      <c r="H284" s="24"/>
      <c r="I284" s="24">
        <f t="shared" si="19"/>
        <v>2.12</v>
      </c>
      <c r="J284" s="20" t="s">
        <v>7870</v>
      </c>
      <c r="K284" s="24">
        <f t="shared" si="17"/>
        <v>6.36</v>
      </c>
      <c r="L284" s="29">
        <f t="shared" si="18"/>
        <v>31.8</v>
      </c>
      <c r="M284" s="20"/>
      <c r="N284" s="20"/>
    </row>
    <row r="285" spans="1:14">
      <c r="A285" s="20">
        <v>280</v>
      </c>
      <c r="B285" s="21" t="s">
        <v>8696</v>
      </c>
      <c r="C285" s="21" t="s">
        <v>18</v>
      </c>
      <c r="D285" s="21" t="s">
        <v>8697</v>
      </c>
      <c r="E285" s="22" t="s">
        <v>8698</v>
      </c>
      <c r="F285" s="22"/>
      <c r="G285" s="21">
        <v>2.93</v>
      </c>
      <c r="H285" s="24"/>
      <c r="I285" s="24">
        <f t="shared" si="19"/>
        <v>2.93</v>
      </c>
      <c r="J285" s="20" t="s">
        <v>7870</v>
      </c>
      <c r="K285" s="24">
        <f t="shared" si="17"/>
        <v>8.79</v>
      </c>
      <c r="L285" s="29">
        <f t="shared" si="18"/>
        <v>43.95</v>
      </c>
      <c r="M285" s="20"/>
      <c r="N285" s="20"/>
    </row>
    <row r="286" spans="1:14">
      <c r="A286" s="20">
        <v>281</v>
      </c>
      <c r="B286" s="21" t="s">
        <v>8699</v>
      </c>
      <c r="C286" s="21" t="s">
        <v>18</v>
      </c>
      <c r="D286" s="21" t="s">
        <v>8700</v>
      </c>
      <c r="E286" s="22" t="s">
        <v>8701</v>
      </c>
      <c r="F286" s="22"/>
      <c r="G286" s="21">
        <v>2.89</v>
      </c>
      <c r="H286" s="24"/>
      <c r="I286" s="24">
        <f t="shared" si="19"/>
        <v>2.89</v>
      </c>
      <c r="J286" s="20" t="s">
        <v>7883</v>
      </c>
      <c r="K286" s="24">
        <f t="shared" si="17"/>
        <v>8.67</v>
      </c>
      <c r="L286" s="29">
        <f t="shared" si="18"/>
        <v>43.35</v>
      </c>
      <c r="M286" s="20"/>
      <c r="N286" s="20"/>
    </row>
    <row r="287" spans="1:14">
      <c r="A287" s="20">
        <v>282</v>
      </c>
      <c r="B287" s="21" t="s">
        <v>8702</v>
      </c>
      <c r="C287" s="21" t="s">
        <v>18</v>
      </c>
      <c r="D287" s="21" t="s">
        <v>8703</v>
      </c>
      <c r="E287" s="22" t="s">
        <v>8704</v>
      </c>
      <c r="F287" s="22"/>
      <c r="G287" s="21">
        <v>2.93</v>
      </c>
      <c r="H287" s="24"/>
      <c r="I287" s="24">
        <f t="shared" si="19"/>
        <v>2.93</v>
      </c>
      <c r="J287" s="20" t="s">
        <v>7883</v>
      </c>
      <c r="K287" s="24">
        <f t="shared" si="17"/>
        <v>8.79</v>
      </c>
      <c r="L287" s="29">
        <f t="shared" si="18"/>
        <v>43.95</v>
      </c>
      <c r="M287" s="20"/>
      <c r="N287" s="20"/>
    </row>
    <row r="288" spans="1:14">
      <c r="A288" s="20">
        <v>283</v>
      </c>
      <c r="B288" s="21" t="s">
        <v>8705</v>
      </c>
      <c r="C288" s="21" t="s">
        <v>18</v>
      </c>
      <c r="D288" s="21" t="s">
        <v>8706</v>
      </c>
      <c r="E288" s="22" t="s">
        <v>8707</v>
      </c>
      <c r="F288" s="22"/>
      <c r="G288" s="21">
        <v>3.39</v>
      </c>
      <c r="H288" s="24"/>
      <c r="I288" s="24">
        <f t="shared" si="19"/>
        <v>3.39</v>
      </c>
      <c r="J288" s="20" t="s">
        <v>7883</v>
      </c>
      <c r="K288" s="24">
        <f t="shared" si="17"/>
        <v>10.17</v>
      </c>
      <c r="L288" s="29">
        <f t="shared" si="18"/>
        <v>50.85</v>
      </c>
      <c r="M288" s="20"/>
      <c r="N288" s="20"/>
    </row>
    <row r="289" spans="1:14">
      <c r="A289" s="20">
        <v>284</v>
      </c>
      <c r="B289" s="21" t="s">
        <v>8708</v>
      </c>
      <c r="C289" s="21" t="s">
        <v>18</v>
      </c>
      <c r="D289" s="21" t="s">
        <v>8709</v>
      </c>
      <c r="E289" s="22" t="s">
        <v>8710</v>
      </c>
      <c r="F289" s="22"/>
      <c r="G289" s="21">
        <v>3.24</v>
      </c>
      <c r="H289" s="24"/>
      <c r="I289" s="24">
        <f t="shared" si="19"/>
        <v>3.24</v>
      </c>
      <c r="J289" s="20" t="s">
        <v>7883</v>
      </c>
      <c r="K289" s="24">
        <f t="shared" si="17"/>
        <v>9.72</v>
      </c>
      <c r="L289" s="29">
        <f t="shared" si="18"/>
        <v>48.6</v>
      </c>
      <c r="M289" s="20"/>
      <c r="N289" s="20"/>
    </row>
    <row r="290" spans="1:14">
      <c r="A290" s="20">
        <v>285</v>
      </c>
      <c r="B290" s="21" t="s">
        <v>8711</v>
      </c>
      <c r="C290" s="21" t="s">
        <v>18</v>
      </c>
      <c r="D290" s="21" t="s">
        <v>8712</v>
      </c>
      <c r="E290" s="22" t="s">
        <v>8713</v>
      </c>
      <c r="F290" s="22"/>
      <c r="G290" s="21">
        <v>1.23</v>
      </c>
      <c r="H290" s="24"/>
      <c r="I290" s="24">
        <f t="shared" si="19"/>
        <v>1.23</v>
      </c>
      <c r="J290" s="20" t="s">
        <v>7883</v>
      </c>
      <c r="K290" s="24">
        <f t="shared" si="17"/>
        <v>3.69</v>
      </c>
      <c r="L290" s="29">
        <f t="shared" si="18"/>
        <v>18.45</v>
      </c>
      <c r="M290" s="20"/>
      <c r="N290" s="20"/>
    </row>
    <row r="291" spans="1:14">
      <c r="A291" s="20">
        <v>286</v>
      </c>
      <c r="B291" s="21" t="s">
        <v>8714</v>
      </c>
      <c r="C291" s="21" t="s">
        <v>18</v>
      </c>
      <c r="D291" s="21" t="s">
        <v>8715</v>
      </c>
      <c r="E291" s="22" t="s">
        <v>8716</v>
      </c>
      <c r="F291" s="22"/>
      <c r="G291" s="21">
        <v>1.23</v>
      </c>
      <c r="H291" s="24"/>
      <c r="I291" s="24">
        <f t="shared" si="19"/>
        <v>1.23</v>
      </c>
      <c r="J291" s="20" t="s">
        <v>7883</v>
      </c>
      <c r="K291" s="24">
        <f t="shared" si="17"/>
        <v>3.69</v>
      </c>
      <c r="L291" s="29">
        <f t="shared" si="18"/>
        <v>18.45</v>
      </c>
      <c r="M291" s="20"/>
      <c r="N291" s="20"/>
    </row>
    <row r="292" spans="1:14">
      <c r="A292" s="20">
        <v>287</v>
      </c>
      <c r="B292" s="21" t="s">
        <v>8717</v>
      </c>
      <c r="C292" s="21" t="s">
        <v>18</v>
      </c>
      <c r="D292" s="21" t="s">
        <v>8718</v>
      </c>
      <c r="E292" s="22" t="s">
        <v>8719</v>
      </c>
      <c r="F292" s="22"/>
      <c r="G292" s="21">
        <v>2.5</v>
      </c>
      <c r="H292" s="24"/>
      <c r="I292" s="24">
        <f t="shared" si="19"/>
        <v>2.5</v>
      </c>
      <c r="J292" s="20" t="s">
        <v>7883</v>
      </c>
      <c r="K292" s="24">
        <f t="shared" si="17"/>
        <v>7.5</v>
      </c>
      <c r="L292" s="29">
        <f t="shared" si="18"/>
        <v>37.5</v>
      </c>
      <c r="M292" s="20"/>
      <c r="N292" s="20"/>
    </row>
    <row r="293" spans="1:14">
      <c r="A293" s="20">
        <v>288</v>
      </c>
      <c r="B293" s="21" t="s">
        <v>8720</v>
      </c>
      <c r="C293" s="21" t="s">
        <v>18</v>
      </c>
      <c r="D293" s="21" t="s">
        <v>8721</v>
      </c>
      <c r="E293" s="22" t="s">
        <v>3624</v>
      </c>
      <c r="F293" s="22"/>
      <c r="G293" s="21">
        <v>1.91</v>
      </c>
      <c r="H293" s="24"/>
      <c r="I293" s="24">
        <f t="shared" si="19"/>
        <v>1.91</v>
      </c>
      <c r="J293" s="20" t="s">
        <v>7883</v>
      </c>
      <c r="K293" s="24">
        <f t="shared" si="17"/>
        <v>5.73</v>
      </c>
      <c r="L293" s="29">
        <f t="shared" si="18"/>
        <v>28.65</v>
      </c>
      <c r="M293" s="20"/>
      <c r="N293" s="20"/>
    </row>
    <row r="294" spans="1:14">
      <c r="A294" s="20">
        <v>289</v>
      </c>
      <c r="B294" s="21" t="s">
        <v>8722</v>
      </c>
      <c r="C294" s="21" t="s">
        <v>18</v>
      </c>
      <c r="D294" s="21" t="s">
        <v>8723</v>
      </c>
      <c r="E294" s="22" t="s">
        <v>8724</v>
      </c>
      <c r="F294" s="22"/>
      <c r="G294" s="21">
        <v>1.95</v>
      </c>
      <c r="H294" s="24"/>
      <c r="I294" s="24">
        <f t="shared" si="19"/>
        <v>1.95</v>
      </c>
      <c r="J294" s="20" t="s">
        <v>7883</v>
      </c>
      <c r="K294" s="24">
        <f t="shared" si="17"/>
        <v>5.85</v>
      </c>
      <c r="L294" s="29">
        <f t="shared" si="18"/>
        <v>29.25</v>
      </c>
      <c r="M294" s="20"/>
      <c r="N294" s="20"/>
    </row>
    <row r="295" spans="1:14">
      <c r="A295" s="20">
        <v>290</v>
      </c>
      <c r="B295" s="21" t="s">
        <v>8725</v>
      </c>
      <c r="C295" s="21" t="s">
        <v>18</v>
      </c>
      <c r="D295" s="21" t="s">
        <v>8726</v>
      </c>
      <c r="E295" s="22" t="s">
        <v>8727</v>
      </c>
      <c r="F295" s="22"/>
      <c r="G295" s="21">
        <v>1.69</v>
      </c>
      <c r="H295" s="24"/>
      <c r="I295" s="24">
        <f t="shared" si="19"/>
        <v>1.69</v>
      </c>
      <c r="J295" s="20" t="s">
        <v>7883</v>
      </c>
      <c r="K295" s="24">
        <f t="shared" si="17"/>
        <v>5.07</v>
      </c>
      <c r="L295" s="29">
        <f t="shared" si="18"/>
        <v>25.35</v>
      </c>
      <c r="M295" s="20"/>
      <c r="N295" s="20"/>
    </row>
    <row r="296" spans="1:14">
      <c r="A296" s="20">
        <v>291</v>
      </c>
      <c r="B296" s="21" t="s">
        <v>8728</v>
      </c>
      <c r="C296" s="21" t="s">
        <v>18</v>
      </c>
      <c r="D296" s="21" t="s">
        <v>8729</v>
      </c>
      <c r="E296" s="22" t="s">
        <v>8730</v>
      </c>
      <c r="F296" s="22"/>
      <c r="G296" s="21">
        <v>1.44</v>
      </c>
      <c r="H296" s="24"/>
      <c r="I296" s="24">
        <f t="shared" si="19"/>
        <v>1.44</v>
      </c>
      <c r="J296" s="20" t="s">
        <v>7883</v>
      </c>
      <c r="K296" s="24">
        <f t="shared" si="17"/>
        <v>4.32</v>
      </c>
      <c r="L296" s="29">
        <f t="shared" si="18"/>
        <v>21.6</v>
      </c>
      <c r="M296" s="20"/>
      <c r="N296" s="20"/>
    </row>
    <row r="297" spans="1:14">
      <c r="A297" s="20">
        <v>292</v>
      </c>
      <c r="B297" s="21" t="s">
        <v>8731</v>
      </c>
      <c r="C297" s="21" t="s">
        <v>18</v>
      </c>
      <c r="D297" s="21" t="s">
        <v>8732</v>
      </c>
      <c r="E297" s="22" t="s">
        <v>8733</v>
      </c>
      <c r="F297" s="22"/>
      <c r="G297" s="21">
        <v>3.23</v>
      </c>
      <c r="H297" s="24"/>
      <c r="I297" s="24">
        <f t="shared" si="19"/>
        <v>3.23</v>
      </c>
      <c r="J297" s="20" t="s">
        <v>7883</v>
      </c>
      <c r="K297" s="24">
        <f t="shared" si="17"/>
        <v>9.69</v>
      </c>
      <c r="L297" s="29">
        <f t="shared" si="18"/>
        <v>48.45</v>
      </c>
      <c r="M297" s="20"/>
      <c r="N297" s="20"/>
    </row>
    <row r="298" spans="1:14">
      <c r="A298" s="20">
        <v>293</v>
      </c>
      <c r="B298" s="21" t="s">
        <v>8734</v>
      </c>
      <c r="C298" s="21" t="s">
        <v>18</v>
      </c>
      <c r="D298" s="21" t="s">
        <v>8735</v>
      </c>
      <c r="E298" s="22" t="s">
        <v>8736</v>
      </c>
      <c r="F298" s="22"/>
      <c r="G298" s="21">
        <v>2.47</v>
      </c>
      <c r="H298" s="24"/>
      <c r="I298" s="24">
        <f t="shared" si="19"/>
        <v>2.47</v>
      </c>
      <c r="J298" s="20" t="s">
        <v>7883</v>
      </c>
      <c r="K298" s="24">
        <f t="shared" si="17"/>
        <v>7.41</v>
      </c>
      <c r="L298" s="29">
        <f t="shared" si="18"/>
        <v>37.05</v>
      </c>
      <c r="M298" s="20"/>
      <c r="N298" s="20"/>
    </row>
    <row r="299" spans="1:14">
      <c r="A299" s="20">
        <v>294</v>
      </c>
      <c r="B299" s="21" t="s">
        <v>8737</v>
      </c>
      <c r="C299" s="21" t="s">
        <v>18</v>
      </c>
      <c r="D299" s="21" t="s">
        <v>8738</v>
      </c>
      <c r="E299" s="22" t="s">
        <v>8739</v>
      </c>
      <c r="F299" s="22"/>
      <c r="G299" s="21">
        <v>3.25</v>
      </c>
      <c r="H299" s="24"/>
      <c r="I299" s="24">
        <f t="shared" si="19"/>
        <v>3.25</v>
      </c>
      <c r="J299" s="20" t="s">
        <v>7883</v>
      </c>
      <c r="K299" s="24">
        <f t="shared" si="17"/>
        <v>9.75</v>
      </c>
      <c r="L299" s="29">
        <f t="shared" si="18"/>
        <v>48.75</v>
      </c>
      <c r="M299" s="20"/>
      <c r="N299" s="20"/>
    </row>
    <row r="300" spans="1:14">
      <c r="A300" s="20">
        <v>295</v>
      </c>
      <c r="B300" s="21" t="s">
        <v>8740</v>
      </c>
      <c r="C300" s="21" t="s">
        <v>18</v>
      </c>
      <c r="D300" s="21" t="s">
        <v>8741</v>
      </c>
      <c r="E300" s="22" t="s">
        <v>8742</v>
      </c>
      <c r="F300" s="22"/>
      <c r="G300" s="21">
        <v>3.4</v>
      </c>
      <c r="H300" s="24"/>
      <c r="I300" s="24">
        <f t="shared" si="19"/>
        <v>3.4</v>
      </c>
      <c r="J300" s="20" t="s">
        <v>7883</v>
      </c>
      <c r="K300" s="24">
        <f t="shared" si="17"/>
        <v>10.2</v>
      </c>
      <c r="L300" s="29">
        <f t="shared" si="18"/>
        <v>51</v>
      </c>
      <c r="M300" s="20"/>
      <c r="N300" s="20"/>
    </row>
    <row r="301" spans="1:14">
      <c r="A301" s="20">
        <v>296</v>
      </c>
      <c r="B301" s="21" t="s">
        <v>8743</v>
      </c>
      <c r="C301" s="21" t="s">
        <v>18</v>
      </c>
      <c r="D301" s="21" t="s">
        <v>8744</v>
      </c>
      <c r="E301" s="22" t="s">
        <v>8745</v>
      </c>
      <c r="F301" s="22"/>
      <c r="G301" s="21">
        <v>3.43</v>
      </c>
      <c r="H301" s="24"/>
      <c r="I301" s="24">
        <f t="shared" si="19"/>
        <v>3.43</v>
      </c>
      <c r="J301" s="20" t="s">
        <v>7883</v>
      </c>
      <c r="K301" s="24">
        <f t="shared" si="17"/>
        <v>10.29</v>
      </c>
      <c r="L301" s="29">
        <f t="shared" si="18"/>
        <v>51.45</v>
      </c>
      <c r="M301" s="20"/>
      <c r="N301" s="20"/>
    </row>
    <row r="302" spans="1:14">
      <c r="A302" s="20">
        <v>297</v>
      </c>
      <c r="B302" s="21" t="s">
        <v>8746</v>
      </c>
      <c r="C302" s="21" t="s">
        <v>18</v>
      </c>
      <c r="D302" s="21" t="s">
        <v>8747</v>
      </c>
      <c r="E302" s="22" t="s">
        <v>8748</v>
      </c>
      <c r="F302" s="22"/>
      <c r="G302" s="21">
        <v>0.99</v>
      </c>
      <c r="H302" s="24"/>
      <c r="I302" s="24">
        <f t="shared" si="19"/>
        <v>0.99</v>
      </c>
      <c r="J302" s="20" t="s">
        <v>7883</v>
      </c>
      <c r="K302" s="24">
        <f t="shared" si="17"/>
        <v>2.97</v>
      </c>
      <c r="L302" s="29">
        <f t="shared" si="18"/>
        <v>14.85</v>
      </c>
      <c r="M302" s="20"/>
      <c r="N302" s="20"/>
    </row>
    <row r="303" spans="1:14">
      <c r="A303" s="20">
        <v>298</v>
      </c>
      <c r="B303" s="21" t="s">
        <v>8749</v>
      </c>
      <c r="C303" s="21" t="s">
        <v>18</v>
      </c>
      <c r="D303" s="21" t="s">
        <v>8750</v>
      </c>
      <c r="E303" s="22" t="s">
        <v>8751</v>
      </c>
      <c r="F303" s="22"/>
      <c r="G303" s="21">
        <v>1.44</v>
      </c>
      <c r="H303" s="24"/>
      <c r="I303" s="24">
        <f t="shared" si="19"/>
        <v>1.44</v>
      </c>
      <c r="J303" s="20" t="s">
        <v>7883</v>
      </c>
      <c r="K303" s="24">
        <f t="shared" si="17"/>
        <v>4.32</v>
      </c>
      <c r="L303" s="29">
        <f t="shared" si="18"/>
        <v>21.6</v>
      </c>
      <c r="M303" s="20"/>
      <c r="N303" s="20"/>
    </row>
    <row r="304" spans="1:14">
      <c r="A304" s="20">
        <v>299</v>
      </c>
      <c r="B304" s="21" t="s">
        <v>8752</v>
      </c>
      <c r="C304" s="21" t="s">
        <v>18</v>
      </c>
      <c r="D304" s="21" t="s">
        <v>8753</v>
      </c>
      <c r="E304" s="22" t="s">
        <v>8754</v>
      </c>
      <c r="F304" s="22"/>
      <c r="G304" s="21">
        <v>2.78</v>
      </c>
      <c r="H304" s="24"/>
      <c r="I304" s="24">
        <f t="shared" si="19"/>
        <v>2.78</v>
      </c>
      <c r="J304" s="20" t="s">
        <v>7883</v>
      </c>
      <c r="K304" s="24">
        <f t="shared" si="17"/>
        <v>8.34</v>
      </c>
      <c r="L304" s="29">
        <f t="shared" si="18"/>
        <v>41.7</v>
      </c>
      <c r="M304" s="20"/>
      <c r="N304" s="20"/>
    </row>
    <row r="305" spans="1:14">
      <c r="A305" s="20">
        <v>300</v>
      </c>
      <c r="B305" s="21" t="s">
        <v>8755</v>
      </c>
      <c r="C305" s="21" t="s">
        <v>18</v>
      </c>
      <c r="D305" s="21" t="s">
        <v>8756</v>
      </c>
      <c r="E305" s="22" t="s">
        <v>8757</v>
      </c>
      <c r="F305" s="22"/>
      <c r="G305" s="21">
        <v>1.93</v>
      </c>
      <c r="H305" s="24"/>
      <c r="I305" s="24">
        <f t="shared" si="19"/>
        <v>1.93</v>
      </c>
      <c r="J305" s="20" t="s">
        <v>7883</v>
      </c>
      <c r="K305" s="24">
        <f t="shared" si="17"/>
        <v>5.79</v>
      </c>
      <c r="L305" s="29">
        <f t="shared" si="18"/>
        <v>28.95</v>
      </c>
      <c r="M305" s="20"/>
      <c r="N305" s="20"/>
    </row>
    <row r="306" spans="1:14">
      <c r="A306" s="20">
        <v>301</v>
      </c>
      <c r="B306" s="21" t="s">
        <v>8758</v>
      </c>
      <c r="C306" s="21" t="s">
        <v>18</v>
      </c>
      <c r="D306" s="21" t="s">
        <v>8759</v>
      </c>
      <c r="E306" s="22" t="s">
        <v>8760</v>
      </c>
      <c r="F306" s="22"/>
      <c r="G306" s="21">
        <v>1.95</v>
      </c>
      <c r="H306" s="24"/>
      <c r="I306" s="24">
        <f t="shared" si="19"/>
        <v>1.95</v>
      </c>
      <c r="J306" s="20" t="s">
        <v>7883</v>
      </c>
      <c r="K306" s="24">
        <f t="shared" si="17"/>
        <v>5.85</v>
      </c>
      <c r="L306" s="29">
        <f t="shared" si="18"/>
        <v>29.25</v>
      </c>
      <c r="M306" s="20"/>
      <c r="N306" s="20"/>
    </row>
    <row r="307" spans="1:14">
      <c r="A307" s="20">
        <v>302</v>
      </c>
      <c r="B307" s="21" t="s">
        <v>8761</v>
      </c>
      <c r="C307" s="21" t="s">
        <v>18</v>
      </c>
      <c r="D307" s="21" t="s">
        <v>8762</v>
      </c>
      <c r="E307" s="22" t="s">
        <v>8763</v>
      </c>
      <c r="F307" s="22"/>
      <c r="G307" s="21">
        <v>2.01</v>
      </c>
      <c r="H307" s="24"/>
      <c r="I307" s="24">
        <f t="shared" si="19"/>
        <v>2.01</v>
      </c>
      <c r="J307" s="20" t="s">
        <v>7883</v>
      </c>
      <c r="K307" s="24">
        <f t="shared" si="17"/>
        <v>6.03</v>
      </c>
      <c r="L307" s="29">
        <f t="shared" si="18"/>
        <v>30.15</v>
      </c>
      <c r="M307" s="20"/>
      <c r="N307" s="20"/>
    </row>
    <row r="308" spans="1:14">
      <c r="A308" s="20">
        <v>303</v>
      </c>
      <c r="B308" s="21" t="s">
        <v>8764</v>
      </c>
      <c r="C308" s="21" t="s">
        <v>18</v>
      </c>
      <c r="D308" s="21" t="s">
        <v>8765</v>
      </c>
      <c r="E308" s="22" t="s">
        <v>8766</v>
      </c>
      <c r="F308" s="22"/>
      <c r="G308" s="21">
        <v>2.18</v>
      </c>
      <c r="H308" s="24"/>
      <c r="I308" s="24">
        <f t="shared" si="19"/>
        <v>2.18</v>
      </c>
      <c r="J308" s="20" t="s">
        <v>7883</v>
      </c>
      <c r="K308" s="24">
        <f t="shared" si="17"/>
        <v>6.54</v>
      </c>
      <c r="L308" s="29">
        <f t="shared" si="18"/>
        <v>32.7</v>
      </c>
      <c r="M308" s="20"/>
      <c r="N308" s="20"/>
    </row>
    <row r="309" spans="1:14">
      <c r="A309" s="20">
        <v>304</v>
      </c>
      <c r="B309" s="21" t="s">
        <v>8767</v>
      </c>
      <c r="C309" s="21" t="s">
        <v>18</v>
      </c>
      <c r="D309" s="21" t="s">
        <v>8768</v>
      </c>
      <c r="E309" s="22" t="s">
        <v>8769</v>
      </c>
      <c r="F309" s="22"/>
      <c r="G309" s="21">
        <v>2.64</v>
      </c>
      <c r="H309" s="24"/>
      <c r="I309" s="24">
        <f t="shared" si="19"/>
        <v>2.64</v>
      </c>
      <c r="J309" s="20" t="s">
        <v>7883</v>
      </c>
      <c r="K309" s="24">
        <f t="shared" si="17"/>
        <v>7.92</v>
      </c>
      <c r="L309" s="29">
        <f t="shared" si="18"/>
        <v>39.6</v>
      </c>
      <c r="M309" s="20"/>
      <c r="N309" s="20"/>
    </row>
    <row r="310" spans="1:14">
      <c r="A310" s="20">
        <v>305</v>
      </c>
      <c r="B310" s="21" t="s">
        <v>8770</v>
      </c>
      <c r="C310" s="21" t="s">
        <v>18</v>
      </c>
      <c r="D310" s="21" t="s">
        <v>8771</v>
      </c>
      <c r="E310" s="22" t="s">
        <v>8772</v>
      </c>
      <c r="F310" s="22"/>
      <c r="G310" s="21">
        <v>3.89</v>
      </c>
      <c r="H310" s="24"/>
      <c r="I310" s="24">
        <f t="shared" si="19"/>
        <v>3.89</v>
      </c>
      <c r="J310" s="20" t="s">
        <v>7883</v>
      </c>
      <c r="K310" s="24">
        <f t="shared" si="17"/>
        <v>11.67</v>
      </c>
      <c r="L310" s="29">
        <f t="shared" si="18"/>
        <v>58.35</v>
      </c>
      <c r="M310" s="20"/>
      <c r="N310" s="20"/>
    </row>
    <row r="311" spans="1:14">
      <c r="A311" s="20">
        <v>306</v>
      </c>
      <c r="B311" s="21" t="s">
        <v>8773</v>
      </c>
      <c r="C311" s="21" t="s">
        <v>18</v>
      </c>
      <c r="D311" s="21" t="s">
        <v>8774</v>
      </c>
      <c r="E311" s="22" t="s">
        <v>8775</v>
      </c>
      <c r="F311" s="22"/>
      <c r="G311" s="21">
        <v>1.21</v>
      </c>
      <c r="H311" s="24"/>
      <c r="I311" s="24">
        <f t="shared" si="19"/>
        <v>1.21</v>
      </c>
      <c r="J311" s="20" t="s">
        <v>7883</v>
      </c>
      <c r="K311" s="24">
        <f t="shared" si="17"/>
        <v>3.63</v>
      </c>
      <c r="L311" s="29">
        <f t="shared" si="18"/>
        <v>18.15</v>
      </c>
      <c r="M311" s="20"/>
      <c r="N311" s="20"/>
    </row>
    <row r="312" spans="1:14">
      <c r="A312" s="20">
        <v>307</v>
      </c>
      <c r="B312" s="21" t="s">
        <v>8776</v>
      </c>
      <c r="C312" s="21" t="s">
        <v>18</v>
      </c>
      <c r="D312" s="21" t="s">
        <v>8777</v>
      </c>
      <c r="E312" s="22" t="s">
        <v>8778</v>
      </c>
      <c r="F312" s="22"/>
      <c r="G312" s="21">
        <v>1.35</v>
      </c>
      <c r="H312" s="24"/>
      <c r="I312" s="24">
        <f t="shared" si="19"/>
        <v>1.35</v>
      </c>
      <c r="J312" s="20" t="s">
        <v>7883</v>
      </c>
      <c r="K312" s="24">
        <f t="shared" si="17"/>
        <v>4.05</v>
      </c>
      <c r="L312" s="29">
        <f t="shared" si="18"/>
        <v>20.25</v>
      </c>
      <c r="M312" s="20"/>
      <c r="N312" s="20"/>
    </row>
    <row r="313" spans="1:14">
      <c r="A313" s="20">
        <v>308</v>
      </c>
      <c r="B313" s="21" t="s">
        <v>8779</v>
      </c>
      <c r="C313" s="21" t="s">
        <v>18</v>
      </c>
      <c r="D313" s="21" t="s">
        <v>8780</v>
      </c>
      <c r="E313" s="22" t="s">
        <v>8781</v>
      </c>
      <c r="F313" s="22"/>
      <c r="G313" s="21">
        <v>1.36</v>
      </c>
      <c r="H313" s="24"/>
      <c r="I313" s="24">
        <f t="shared" si="19"/>
        <v>1.36</v>
      </c>
      <c r="J313" s="20" t="s">
        <v>7883</v>
      </c>
      <c r="K313" s="24">
        <f t="shared" si="17"/>
        <v>4.08</v>
      </c>
      <c r="L313" s="29">
        <f t="shared" si="18"/>
        <v>20.4</v>
      </c>
      <c r="M313" s="20"/>
      <c r="N313" s="20"/>
    </row>
    <row r="314" spans="1:14">
      <c r="A314" s="20">
        <v>309</v>
      </c>
      <c r="B314" s="21" t="s">
        <v>8782</v>
      </c>
      <c r="C314" s="21" t="s">
        <v>18</v>
      </c>
      <c r="D314" s="21" t="s">
        <v>8783</v>
      </c>
      <c r="E314" s="22" t="s">
        <v>8784</v>
      </c>
      <c r="F314" s="22"/>
      <c r="G314" s="21">
        <v>2.5</v>
      </c>
      <c r="H314" s="24"/>
      <c r="I314" s="24">
        <f t="shared" ref="I314:I364" si="20">G314</f>
        <v>2.5</v>
      </c>
      <c r="J314" s="20" t="s">
        <v>7883</v>
      </c>
      <c r="K314" s="24">
        <f t="shared" ref="K314:K377" si="21">I314*3</f>
        <v>7.5</v>
      </c>
      <c r="L314" s="29">
        <f t="shared" ref="L314:L377" si="22">I314*15</f>
        <v>37.5</v>
      </c>
      <c r="M314" s="20"/>
      <c r="N314" s="20"/>
    </row>
    <row r="315" spans="1:14">
      <c r="A315" s="20">
        <v>310</v>
      </c>
      <c r="B315" s="21" t="s">
        <v>8785</v>
      </c>
      <c r="C315" s="21" t="s">
        <v>18</v>
      </c>
      <c r="D315" s="21" t="s">
        <v>8786</v>
      </c>
      <c r="E315" s="22" t="s">
        <v>8787</v>
      </c>
      <c r="F315" s="22"/>
      <c r="G315" s="21">
        <v>1.9</v>
      </c>
      <c r="H315" s="24"/>
      <c r="I315" s="24">
        <f t="shared" si="20"/>
        <v>1.9</v>
      </c>
      <c r="J315" s="20" t="s">
        <v>7883</v>
      </c>
      <c r="K315" s="24">
        <f t="shared" si="21"/>
        <v>5.7</v>
      </c>
      <c r="L315" s="29">
        <f t="shared" si="22"/>
        <v>28.5</v>
      </c>
      <c r="M315" s="20"/>
      <c r="N315" s="20"/>
    </row>
    <row r="316" spans="1:14">
      <c r="A316" s="20">
        <v>311</v>
      </c>
      <c r="B316" s="21" t="s">
        <v>8788</v>
      </c>
      <c r="C316" s="21" t="s">
        <v>18</v>
      </c>
      <c r="D316" s="21" t="s">
        <v>8789</v>
      </c>
      <c r="E316" s="22" t="s">
        <v>8790</v>
      </c>
      <c r="F316" s="22"/>
      <c r="G316" s="21">
        <v>2.38</v>
      </c>
      <c r="H316" s="24"/>
      <c r="I316" s="24">
        <f t="shared" si="20"/>
        <v>2.38</v>
      </c>
      <c r="J316" s="20" t="s">
        <v>7883</v>
      </c>
      <c r="K316" s="24">
        <f t="shared" si="21"/>
        <v>7.14</v>
      </c>
      <c r="L316" s="29">
        <f t="shared" si="22"/>
        <v>35.7</v>
      </c>
      <c r="M316" s="20"/>
      <c r="N316" s="20"/>
    </row>
    <row r="317" spans="1:14">
      <c r="A317" s="20">
        <v>312</v>
      </c>
      <c r="B317" s="21" t="s">
        <v>8791</v>
      </c>
      <c r="C317" s="21" t="s">
        <v>18</v>
      </c>
      <c r="D317" s="21" t="s">
        <v>8792</v>
      </c>
      <c r="E317" s="22" t="s">
        <v>8793</v>
      </c>
      <c r="F317" s="22"/>
      <c r="G317" s="21">
        <v>1.86</v>
      </c>
      <c r="H317" s="24"/>
      <c r="I317" s="24">
        <f t="shared" si="20"/>
        <v>1.86</v>
      </c>
      <c r="J317" s="20" t="s">
        <v>7883</v>
      </c>
      <c r="K317" s="24">
        <f t="shared" si="21"/>
        <v>5.58</v>
      </c>
      <c r="L317" s="29">
        <f t="shared" si="22"/>
        <v>27.9</v>
      </c>
      <c r="M317" s="20"/>
      <c r="N317" s="20"/>
    </row>
    <row r="318" spans="1:14">
      <c r="A318" s="20">
        <v>313</v>
      </c>
      <c r="B318" s="21" t="s">
        <v>8794</v>
      </c>
      <c r="C318" s="21" t="s">
        <v>18</v>
      </c>
      <c r="D318" s="21" t="s">
        <v>8795</v>
      </c>
      <c r="E318" s="22" t="s">
        <v>8796</v>
      </c>
      <c r="F318" s="22"/>
      <c r="G318" s="21">
        <v>2.38</v>
      </c>
      <c r="H318" s="24"/>
      <c r="I318" s="24">
        <f t="shared" si="20"/>
        <v>2.38</v>
      </c>
      <c r="J318" s="20" t="s">
        <v>7883</v>
      </c>
      <c r="K318" s="24">
        <f t="shared" si="21"/>
        <v>7.14</v>
      </c>
      <c r="L318" s="29">
        <f t="shared" si="22"/>
        <v>35.7</v>
      </c>
      <c r="M318" s="20"/>
      <c r="N318" s="20"/>
    </row>
    <row r="319" spans="1:14">
      <c r="A319" s="20">
        <v>314</v>
      </c>
      <c r="B319" s="21" t="s">
        <v>8797</v>
      </c>
      <c r="C319" s="21" t="s">
        <v>18</v>
      </c>
      <c r="D319" s="21" t="s">
        <v>8798</v>
      </c>
      <c r="E319" s="22" t="s">
        <v>8799</v>
      </c>
      <c r="F319" s="22"/>
      <c r="G319" s="21">
        <v>2.61</v>
      </c>
      <c r="H319" s="24"/>
      <c r="I319" s="24">
        <f t="shared" si="20"/>
        <v>2.61</v>
      </c>
      <c r="J319" s="20" t="s">
        <v>7883</v>
      </c>
      <c r="K319" s="24">
        <f t="shared" si="21"/>
        <v>7.83</v>
      </c>
      <c r="L319" s="29">
        <f t="shared" si="22"/>
        <v>39.15</v>
      </c>
      <c r="M319" s="20"/>
      <c r="N319" s="20"/>
    </row>
    <row r="320" spans="1:14">
      <c r="A320" s="20">
        <v>315</v>
      </c>
      <c r="B320" s="21" t="s">
        <v>8800</v>
      </c>
      <c r="C320" s="21" t="s">
        <v>18</v>
      </c>
      <c r="D320" s="21" t="s">
        <v>8801</v>
      </c>
      <c r="E320" s="22" t="s">
        <v>8802</v>
      </c>
      <c r="F320" s="22"/>
      <c r="G320" s="21">
        <v>1.54</v>
      </c>
      <c r="H320" s="24"/>
      <c r="I320" s="24">
        <f t="shared" si="20"/>
        <v>1.54</v>
      </c>
      <c r="J320" s="20" t="s">
        <v>7883</v>
      </c>
      <c r="K320" s="24">
        <f t="shared" si="21"/>
        <v>4.62</v>
      </c>
      <c r="L320" s="29">
        <f t="shared" si="22"/>
        <v>23.1</v>
      </c>
      <c r="M320" s="20"/>
      <c r="N320" s="20"/>
    </row>
    <row r="321" spans="1:14">
      <c r="A321" s="20">
        <v>316</v>
      </c>
      <c r="B321" s="21" t="s">
        <v>8803</v>
      </c>
      <c r="C321" s="21" t="s">
        <v>18</v>
      </c>
      <c r="D321" s="21" t="s">
        <v>8804</v>
      </c>
      <c r="E321" s="22" t="s">
        <v>8805</v>
      </c>
      <c r="F321" s="22"/>
      <c r="G321" s="21">
        <v>2.12</v>
      </c>
      <c r="H321" s="24"/>
      <c r="I321" s="24">
        <f t="shared" si="20"/>
        <v>2.12</v>
      </c>
      <c r="J321" s="20" t="s">
        <v>7883</v>
      </c>
      <c r="K321" s="24">
        <f t="shared" si="21"/>
        <v>6.36</v>
      </c>
      <c r="L321" s="29">
        <f t="shared" si="22"/>
        <v>31.8</v>
      </c>
      <c r="M321" s="20"/>
      <c r="N321" s="20"/>
    </row>
    <row r="322" spans="1:14">
      <c r="A322" s="20">
        <v>317</v>
      </c>
      <c r="B322" s="21" t="s">
        <v>8806</v>
      </c>
      <c r="C322" s="21" t="s">
        <v>18</v>
      </c>
      <c r="D322" s="21" t="s">
        <v>8807</v>
      </c>
      <c r="E322" s="22" t="s">
        <v>8808</v>
      </c>
      <c r="F322" s="22"/>
      <c r="G322" s="21">
        <v>2.65</v>
      </c>
      <c r="H322" s="24"/>
      <c r="I322" s="24">
        <f t="shared" si="20"/>
        <v>2.65</v>
      </c>
      <c r="J322" s="20" t="s">
        <v>7883</v>
      </c>
      <c r="K322" s="24">
        <f t="shared" si="21"/>
        <v>7.95</v>
      </c>
      <c r="L322" s="29">
        <f t="shared" si="22"/>
        <v>39.75</v>
      </c>
      <c r="M322" s="20"/>
      <c r="N322" s="20"/>
    </row>
    <row r="323" spans="1:14">
      <c r="A323" s="20">
        <v>318</v>
      </c>
      <c r="B323" s="21" t="s">
        <v>8809</v>
      </c>
      <c r="C323" s="21" t="s">
        <v>18</v>
      </c>
      <c r="D323" s="21" t="s">
        <v>8810</v>
      </c>
      <c r="E323" s="22" t="s">
        <v>8811</v>
      </c>
      <c r="F323" s="22"/>
      <c r="G323" s="21">
        <v>0.97</v>
      </c>
      <c r="H323" s="24"/>
      <c r="I323" s="24">
        <f t="shared" si="20"/>
        <v>0.97</v>
      </c>
      <c r="J323" s="20" t="s">
        <v>7883</v>
      </c>
      <c r="K323" s="24">
        <f t="shared" si="21"/>
        <v>2.91</v>
      </c>
      <c r="L323" s="29">
        <f t="shared" si="22"/>
        <v>14.55</v>
      </c>
      <c r="M323" s="20"/>
      <c r="N323" s="20"/>
    </row>
    <row r="324" spans="1:14">
      <c r="A324" s="20">
        <v>319</v>
      </c>
      <c r="B324" s="21" t="s">
        <v>8812</v>
      </c>
      <c r="C324" s="21" t="s">
        <v>18</v>
      </c>
      <c r="D324" s="21" t="s">
        <v>8488</v>
      </c>
      <c r="E324" s="22" t="s">
        <v>8813</v>
      </c>
      <c r="F324" s="22"/>
      <c r="G324" s="21">
        <v>0.97</v>
      </c>
      <c r="H324" s="24"/>
      <c r="I324" s="24">
        <f t="shared" si="20"/>
        <v>0.97</v>
      </c>
      <c r="J324" s="20" t="s">
        <v>7883</v>
      </c>
      <c r="K324" s="24">
        <f t="shared" si="21"/>
        <v>2.91</v>
      </c>
      <c r="L324" s="29">
        <f t="shared" si="22"/>
        <v>14.55</v>
      </c>
      <c r="M324" s="20"/>
      <c r="N324" s="20"/>
    </row>
    <row r="325" spans="1:14">
      <c r="A325" s="20">
        <v>320</v>
      </c>
      <c r="B325" s="21" t="s">
        <v>1845</v>
      </c>
      <c r="C325" s="21" t="s">
        <v>18</v>
      </c>
      <c r="D325" s="21" t="s">
        <v>8814</v>
      </c>
      <c r="E325" s="22" t="s">
        <v>8815</v>
      </c>
      <c r="F325" s="22"/>
      <c r="G325" s="21">
        <v>2.65</v>
      </c>
      <c r="H325" s="24"/>
      <c r="I325" s="24">
        <f t="shared" si="20"/>
        <v>2.65</v>
      </c>
      <c r="J325" s="20" t="s">
        <v>7883</v>
      </c>
      <c r="K325" s="24">
        <f t="shared" si="21"/>
        <v>7.95</v>
      </c>
      <c r="L325" s="29">
        <f t="shared" si="22"/>
        <v>39.75</v>
      </c>
      <c r="M325" s="20"/>
      <c r="N325" s="20"/>
    </row>
    <row r="326" spans="1:14">
      <c r="A326" s="20">
        <v>321</v>
      </c>
      <c r="B326" s="21" t="s">
        <v>8816</v>
      </c>
      <c r="C326" s="21" t="s">
        <v>18</v>
      </c>
      <c r="D326" s="21" t="s">
        <v>8817</v>
      </c>
      <c r="E326" s="22" t="s">
        <v>8818</v>
      </c>
      <c r="F326" s="22"/>
      <c r="G326" s="21">
        <v>1.91</v>
      </c>
      <c r="H326" s="24"/>
      <c r="I326" s="24">
        <f t="shared" si="20"/>
        <v>1.91</v>
      </c>
      <c r="J326" s="20" t="s">
        <v>7883</v>
      </c>
      <c r="K326" s="24">
        <f t="shared" si="21"/>
        <v>5.73</v>
      </c>
      <c r="L326" s="29">
        <f t="shared" si="22"/>
        <v>28.65</v>
      </c>
      <c r="M326" s="20"/>
      <c r="N326" s="20"/>
    </row>
    <row r="327" spans="1:14">
      <c r="A327" s="20">
        <v>322</v>
      </c>
      <c r="B327" s="21" t="s">
        <v>8819</v>
      </c>
      <c r="C327" s="21" t="s">
        <v>18</v>
      </c>
      <c r="D327" s="21" t="s">
        <v>8820</v>
      </c>
      <c r="E327" s="22" t="s">
        <v>8821</v>
      </c>
      <c r="F327" s="22"/>
      <c r="G327" s="21">
        <v>3.37</v>
      </c>
      <c r="H327" s="24"/>
      <c r="I327" s="24">
        <f t="shared" si="20"/>
        <v>3.37</v>
      </c>
      <c r="J327" s="20" t="s">
        <v>7883</v>
      </c>
      <c r="K327" s="24">
        <f t="shared" si="21"/>
        <v>10.11</v>
      </c>
      <c r="L327" s="29">
        <f t="shared" si="22"/>
        <v>50.55</v>
      </c>
      <c r="M327" s="20"/>
      <c r="N327" s="20"/>
    </row>
    <row r="328" spans="1:14">
      <c r="A328" s="20">
        <v>323</v>
      </c>
      <c r="B328" s="21" t="s">
        <v>8822</v>
      </c>
      <c r="C328" s="21" t="s">
        <v>18</v>
      </c>
      <c r="D328" s="21" t="s">
        <v>8823</v>
      </c>
      <c r="E328" s="22" t="s">
        <v>8824</v>
      </c>
      <c r="F328" s="22"/>
      <c r="G328" s="21">
        <v>2.78</v>
      </c>
      <c r="H328" s="24"/>
      <c r="I328" s="24">
        <f t="shared" si="20"/>
        <v>2.78</v>
      </c>
      <c r="J328" s="20" t="s">
        <v>7883</v>
      </c>
      <c r="K328" s="24">
        <f t="shared" si="21"/>
        <v>8.34</v>
      </c>
      <c r="L328" s="29">
        <f t="shared" si="22"/>
        <v>41.7</v>
      </c>
      <c r="M328" s="20"/>
      <c r="N328" s="20"/>
    </row>
    <row r="329" spans="1:14">
      <c r="A329" s="20">
        <v>324</v>
      </c>
      <c r="B329" s="21" t="s">
        <v>8825</v>
      </c>
      <c r="C329" s="21" t="s">
        <v>18</v>
      </c>
      <c r="D329" s="21" t="s">
        <v>8826</v>
      </c>
      <c r="E329" s="22" t="s">
        <v>8827</v>
      </c>
      <c r="F329" s="22"/>
      <c r="G329" s="21">
        <v>3.91</v>
      </c>
      <c r="H329" s="24"/>
      <c r="I329" s="24">
        <f t="shared" si="20"/>
        <v>3.91</v>
      </c>
      <c r="J329" s="20" t="s">
        <v>7883</v>
      </c>
      <c r="K329" s="24">
        <f t="shared" si="21"/>
        <v>11.73</v>
      </c>
      <c r="L329" s="29">
        <f t="shared" si="22"/>
        <v>58.65</v>
      </c>
      <c r="M329" s="20"/>
      <c r="N329" s="20"/>
    </row>
    <row r="330" spans="1:14">
      <c r="A330" s="20">
        <v>325</v>
      </c>
      <c r="B330" s="21" t="s">
        <v>8828</v>
      </c>
      <c r="C330" s="21" t="s">
        <v>18</v>
      </c>
      <c r="D330" s="21" t="s">
        <v>8829</v>
      </c>
      <c r="E330" s="22" t="s">
        <v>8830</v>
      </c>
      <c r="F330" s="22"/>
      <c r="G330" s="21">
        <v>3.1</v>
      </c>
      <c r="H330" s="24"/>
      <c r="I330" s="24">
        <f t="shared" si="20"/>
        <v>3.1</v>
      </c>
      <c r="J330" s="20" t="s">
        <v>7883</v>
      </c>
      <c r="K330" s="24">
        <f t="shared" si="21"/>
        <v>9.3</v>
      </c>
      <c r="L330" s="29">
        <f t="shared" si="22"/>
        <v>46.5</v>
      </c>
      <c r="M330" s="20"/>
      <c r="N330" s="20"/>
    </row>
    <row r="331" spans="1:14">
      <c r="A331" s="20">
        <v>326</v>
      </c>
      <c r="B331" s="21" t="s">
        <v>8831</v>
      </c>
      <c r="C331" s="21" t="s">
        <v>18</v>
      </c>
      <c r="D331" s="21" t="s">
        <v>8832</v>
      </c>
      <c r="E331" s="22" t="s">
        <v>8833</v>
      </c>
      <c r="F331" s="22"/>
      <c r="G331" s="21">
        <v>2.11</v>
      </c>
      <c r="H331" s="24"/>
      <c r="I331" s="24">
        <f t="shared" si="20"/>
        <v>2.11</v>
      </c>
      <c r="J331" s="20" t="s">
        <v>7883</v>
      </c>
      <c r="K331" s="24">
        <f t="shared" si="21"/>
        <v>6.33</v>
      </c>
      <c r="L331" s="29">
        <f t="shared" si="22"/>
        <v>31.65</v>
      </c>
      <c r="M331" s="20"/>
      <c r="N331" s="20"/>
    </row>
    <row r="332" spans="1:14">
      <c r="A332" s="20">
        <v>327</v>
      </c>
      <c r="B332" s="21" t="s">
        <v>8834</v>
      </c>
      <c r="C332" s="21" t="s">
        <v>18</v>
      </c>
      <c r="D332" s="21" t="s">
        <v>8835</v>
      </c>
      <c r="E332" s="22" t="s">
        <v>8836</v>
      </c>
      <c r="F332" s="22"/>
      <c r="G332" s="21">
        <v>2.97</v>
      </c>
      <c r="H332" s="24"/>
      <c r="I332" s="24">
        <f t="shared" si="20"/>
        <v>2.97</v>
      </c>
      <c r="J332" s="20" t="s">
        <v>7883</v>
      </c>
      <c r="K332" s="24">
        <f t="shared" si="21"/>
        <v>8.91</v>
      </c>
      <c r="L332" s="29">
        <f t="shared" si="22"/>
        <v>44.55</v>
      </c>
      <c r="M332" s="20"/>
      <c r="N332" s="20"/>
    </row>
    <row r="333" spans="1:14">
      <c r="A333" s="20">
        <v>328</v>
      </c>
      <c r="B333" s="21" t="s">
        <v>8837</v>
      </c>
      <c r="C333" s="21" t="s">
        <v>18</v>
      </c>
      <c r="D333" s="21" t="s">
        <v>8838</v>
      </c>
      <c r="E333" s="22" t="s">
        <v>8839</v>
      </c>
      <c r="F333" s="22"/>
      <c r="G333" s="21">
        <v>2.95</v>
      </c>
      <c r="H333" s="24"/>
      <c r="I333" s="24">
        <f t="shared" si="20"/>
        <v>2.95</v>
      </c>
      <c r="J333" s="20" t="s">
        <v>7883</v>
      </c>
      <c r="K333" s="24">
        <f t="shared" si="21"/>
        <v>8.85</v>
      </c>
      <c r="L333" s="29">
        <f t="shared" si="22"/>
        <v>44.25</v>
      </c>
      <c r="M333" s="20"/>
      <c r="N333" s="20"/>
    </row>
    <row r="334" spans="1:14">
      <c r="A334" s="20">
        <v>329</v>
      </c>
      <c r="B334" s="21" t="s">
        <v>8840</v>
      </c>
      <c r="C334" s="21" t="s">
        <v>18</v>
      </c>
      <c r="D334" s="21" t="s">
        <v>8841</v>
      </c>
      <c r="E334" s="22" t="s">
        <v>8842</v>
      </c>
      <c r="F334" s="22"/>
      <c r="G334" s="21">
        <v>2.12</v>
      </c>
      <c r="H334" s="24"/>
      <c r="I334" s="24">
        <f t="shared" si="20"/>
        <v>2.12</v>
      </c>
      <c r="J334" s="20" t="s">
        <v>7883</v>
      </c>
      <c r="K334" s="24">
        <f t="shared" si="21"/>
        <v>6.36</v>
      </c>
      <c r="L334" s="29">
        <f t="shared" si="22"/>
        <v>31.8</v>
      </c>
      <c r="M334" s="20"/>
      <c r="N334" s="20"/>
    </row>
    <row r="335" spans="1:14">
      <c r="A335" s="20">
        <v>330</v>
      </c>
      <c r="B335" s="21" t="s">
        <v>8843</v>
      </c>
      <c r="C335" s="21" t="s">
        <v>18</v>
      </c>
      <c r="D335" s="21" t="s">
        <v>8844</v>
      </c>
      <c r="E335" s="22" t="s">
        <v>8845</v>
      </c>
      <c r="F335" s="22"/>
      <c r="G335" s="21">
        <v>2.94</v>
      </c>
      <c r="H335" s="24"/>
      <c r="I335" s="24">
        <f t="shared" si="20"/>
        <v>2.94</v>
      </c>
      <c r="J335" s="20" t="s">
        <v>7883</v>
      </c>
      <c r="K335" s="24">
        <f t="shared" si="21"/>
        <v>8.82</v>
      </c>
      <c r="L335" s="29">
        <f t="shared" si="22"/>
        <v>44.1</v>
      </c>
      <c r="M335" s="20"/>
      <c r="N335" s="20"/>
    </row>
    <row r="336" spans="1:14">
      <c r="A336" s="20">
        <v>331</v>
      </c>
      <c r="B336" s="21" t="s">
        <v>8846</v>
      </c>
      <c r="C336" s="21" t="s">
        <v>18</v>
      </c>
      <c r="D336" s="21" t="s">
        <v>8847</v>
      </c>
      <c r="E336" s="22" t="s">
        <v>8848</v>
      </c>
      <c r="F336" s="22"/>
      <c r="G336" s="21">
        <v>2.6</v>
      </c>
      <c r="H336" s="24"/>
      <c r="I336" s="24">
        <f t="shared" si="20"/>
        <v>2.6</v>
      </c>
      <c r="J336" s="20" t="s">
        <v>7883</v>
      </c>
      <c r="K336" s="24">
        <f t="shared" si="21"/>
        <v>7.8</v>
      </c>
      <c r="L336" s="29">
        <f t="shared" si="22"/>
        <v>39</v>
      </c>
      <c r="M336" s="20"/>
      <c r="N336" s="20"/>
    </row>
    <row r="337" spans="1:14">
      <c r="A337" s="20">
        <v>332</v>
      </c>
      <c r="B337" s="21" t="s">
        <v>8849</v>
      </c>
      <c r="C337" s="21" t="s">
        <v>18</v>
      </c>
      <c r="D337" s="21" t="s">
        <v>8850</v>
      </c>
      <c r="E337" s="22" t="s">
        <v>8851</v>
      </c>
      <c r="F337" s="22"/>
      <c r="G337" s="21">
        <v>1.93</v>
      </c>
      <c r="H337" s="24"/>
      <c r="I337" s="24">
        <f t="shared" si="20"/>
        <v>1.93</v>
      </c>
      <c r="J337" s="20" t="s">
        <v>7883</v>
      </c>
      <c r="K337" s="24">
        <f t="shared" si="21"/>
        <v>5.79</v>
      </c>
      <c r="L337" s="29">
        <f t="shared" si="22"/>
        <v>28.95</v>
      </c>
      <c r="M337" s="20"/>
      <c r="N337" s="20"/>
    </row>
    <row r="338" spans="1:14">
      <c r="A338" s="20">
        <v>333</v>
      </c>
      <c r="B338" s="21" t="s">
        <v>2273</v>
      </c>
      <c r="C338" s="21" t="s">
        <v>18</v>
      </c>
      <c r="D338" s="21" t="s">
        <v>8852</v>
      </c>
      <c r="E338" s="22" t="s">
        <v>8853</v>
      </c>
      <c r="F338" s="22"/>
      <c r="G338" s="21">
        <v>1.74</v>
      </c>
      <c r="H338" s="24"/>
      <c r="I338" s="24">
        <f t="shared" si="20"/>
        <v>1.74</v>
      </c>
      <c r="J338" s="20" t="s">
        <v>7883</v>
      </c>
      <c r="K338" s="24">
        <f t="shared" si="21"/>
        <v>5.22</v>
      </c>
      <c r="L338" s="29">
        <f t="shared" si="22"/>
        <v>26.1</v>
      </c>
      <c r="M338" s="20"/>
      <c r="N338" s="20"/>
    </row>
    <row r="339" spans="1:14">
      <c r="A339" s="20">
        <v>334</v>
      </c>
      <c r="B339" s="21" t="s">
        <v>8854</v>
      </c>
      <c r="C339" s="21" t="s">
        <v>18</v>
      </c>
      <c r="D339" s="21" t="s">
        <v>8855</v>
      </c>
      <c r="E339" s="22" t="s">
        <v>8856</v>
      </c>
      <c r="F339" s="22"/>
      <c r="G339" s="21">
        <v>1.74</v>
      </c>
      <c r="H339" s="24"/>
      <c r="I339" s="24">
        <f t="shared" si="20"/>
        <v>1.74</v>
      </c>
      <c r="J339" s="20" t="s">
        <v>7870</v>
      </c>
      <c r="K339" s="24">
        <f t="shared" si="21"/>
        <v>5.22</v>
      </c>
      <c r="L339" s="29">
        <f t="shared" si="22"/>
        <v>26.1</v>
      </c>
      <c r="M339" s="20"/>
      <c r="N339" s="20"/>
    </row>
    <row r="340" spans="1:14">
      <c r="A340" s="20">
        <v>335</v>
      </c>
      <c r="B340" s="21" t="s">
        <v>8857</v>
      </c>
      <c r="C340" s="21" t="s">
        <v>18</v>
      </c>
      <c r="D340" s="21" t="s">
        <v>8858</v>
      </c>
      <c r="E340" s="22" t="s">
        <v>8859</v>
      </c>
      <c r="F340" s="22"/>
      <c r="G340" s="21">
        <v>2.78</v>
      </c>
      <c r="H340" s="24"/>
      <c r="I340" s="24">
        <f t="shared" si="20"/>
        <v>2.78</v>
      </c>
      <c r="J340" s="20" t="s">
        <v>7870</v>
      </c>
      <c r="K340" s="24">
        <f t="shared" si="21"/>
        <v>8.34</v>
      </c>
      <c r="L340" s="29">
        <f t="shared" si="22"/>
        <v>41.7</v>
      </c>
      <c r="M340" s="20"/>
      <c r="N340" s="20"/>
    </row>
    <row r="341" spans="1:14">
      <c r="A341" s="20">
        <v>336</v>
      </c>
      <c r="B341" s="21" t="s">
        <v>8860</v>
      </c>
      <c r="C341" s="21" t="s">
        <v>18</v>
      </c>
      <c r="D341" s="21" t="s">
        <v>8861</v>
      </c>
      <c r="E341" s="22" t="s">
        <v>8862</v>
      </c>
      <c r="F341" s="22"/>
      <c r="G341" s="21">
        <v>1.66</v>
      </c>
      <c r="H341" s="24"/>
      <c r="I341" s="24">
        <f t="shared" si="20"/>
        <v>1.66</v>
      </c>
      <c r="J341" s="20" t="s">
        <v>7870</v>
      </c>
      <c r="K341" s="24">
        <f t="shared" si="21"/>
        <v>4.98</v>
      </c>
      <c r="L341" s="29">
        <f t="shared" si="22"/>
        <v>24.9</v>
      </c>
      <c r="M341" s="20"/>
      <c r="N341" s="20"/>
    </row>
    <row r="342" spans="1:14">
      <c r="A342" s="20">
        <v>337</v>
      </c>
      <c r="B342" s="21" t="s">
        <v>8863</v>
      </c>
      <c r="C342" s="21" t="s">
        <v>18</v>
      </c>
      <c r="D342" s="21" t="s">
        <v>8864</v>
      </c>
      <c r="E342" s="22" t="s">
        <v>8865</v>
      </c>
      <c r="F342" s="22"/>
      <c r="G342" s="21">
        <v>3.02</v>
      </c>
      <c r="H342" s="24"/>
      <c r="I342" s="24">
        <f t="shared" si="20"/>
        <v>3.02</v>
      </c>
      <c r="J342" s="20" t="s">
        <v>7870</v>
      </c>
      <c r="K342" s="24">
        <f t="shared" si="21"/>
        <v>9.06</v>
      </c>
      <c r="L342" s="29">
        <f t="shared" si="22"/>
        <v>45.3</v>
      </c>
      <c r="M342" s="20"/>
      <c r="N342" s="20"/>
    </row>
    <row r="343" spans="1:14">
      <c r="A343" s="20">
        <v>338</v>
      </c>
      <c r="B343" s="21" t="s">
        <v>8866</v>
      </c>
      <c r="C343" s="21" t="s">
        <v>18</v>
      </c>
      <c r="D343" s="21" t="s">
        <v>8867</v>
      </c>
      <c r="E343" s="22" t="s">
        <v>8868</v>
      </c>
      <c r="F343" s="22"/>
      <c r="G343" s="21">
        <v>2.72</v>
      </c>
      <c r="H343" s="24"/>
      <c r="I343" s="24">
        <f t="shared" si="20"/>
        <v>2.72</v>
      </c>
      <c r="J343" s="20" t="s">
        <v>7870</v>
      </c>
      <c r="K343" s="24">
        <f t="shared" si="21"/>
        <v>8.16</v>
      </c>
      <c r="L343" s="29">
        <f t="shared" si="22"/>
        <v>40.8</v>
      </c>
      <c r="M343" s="20"/>
      <c r="N343" s="20"/>
    </row>
    <row r="344" spans="1:14">
      <c r="A344" s="20">
        <v>339</v>
      </c>
      <c r="B344" s="21" t="s">
        <v>8869</v>
      </c>
      <c r="C344" s="21" t="s">
        <v>18</v>
      </c>
      <c r="D344" s="21" t="s">
        <v>8870</v>
      </c>
      <c r="E344" s="22" t="s">
        <v>8871</v>
      </c>
      <c r="F344" s="22"/>
      <c r="G344" s="21">
        <v>0.96</v>
      </c>
      <c r="H344" s="24"/>
      <c r="I344" s="24">
        <f t="shared" si="20"/>
        <v>0.96</v>
      </c>
      <c r="J344" s="20" t="s">
        <v>7870</v>
      </c>
      <c r="K344" s="24">
        <f t="shared" si="21"/>
        <v>2.88</v>
      </c>
      <c r="L344" s="29">
        <f t="shared" si="22"/>
        <v>14.4</v>
      </c>
      <c r="M344" s="20"/>
      <c r="N344" s="20"/>
    </row>
    <row r="345" spans="1:14">
      <c r="A345" s="20">
        <v>340</v>
      </c>
      <c r="B345" s="21" t="s">
        <v>8872</v>
      </c>
      <c r="C345" s="21" t="s">
        <v>18</v>
      </c>
      <c r="D345" s="21" t="s">
        <v>8873</v>
      </c>
      <c r="E345" s="22" t="s">
        <v>8874</v>
      </c>
      <c r="F345" s="22"/>
      <c r="G345" s="21">
        <v>1.66</v>
      </c>
      <c r="H345" s="24"/>
      <c r="I345" s="24">
        <f t="shared" si="20"/>
        <v>1.66</v>
      </c>
      <c r="J345" s="20" t="s">
        <v>7870</v>
      </c>
      <c r="K345" s="24">
        <f t="shared" si="21"/>
        <v>4.98</v>
      </c>
      <c r="L345" s="29">
        <f t="shared" si="22"/>
        <v>24.9</v>
      </c>
      <c r="M345" s="20"/>
      <c r="N345" s="20"/>
    </row>
    <row r="346" spans="1:14">
      <c r="A346" s="20">
        <v>341</v>
      </c>
      <c r="B346" s="21" t="s">
        <v>2306</v>
      </c>
      <c r="C346" s="21" t="s">
        <v>18</v>
      </c>
      <c r="D346" s="21" t="s">
        <v>8875</v>
      </c>
      <c r="E346" s="22" t="s">
        <v>8876</v>
      </c>
      <c r="F346" s="22"/>
      <c r="G346" s="21">
        <v>2.36</v>
      </c>
      <c r="H346" s="24"/>
      <c r="I346" s="24">
        <f t="shared" si="20"/>
        <v>2.36</v>
      </c>
      <c r="J346" s="20" t="s">
        <v>7870</v>
      </c>
      <c r="K346" s="24">
        <f t="shared" si="21"/>
        <v>7.08</v>
      </c>
      <c r="L346" s="29">
        <f t="shared" si="22"/>
        <v>35.4</v>
      </c>
      <c r="M346" s="20"/>
      <c r="N346" s="20"/>
    </row>
    <row r="347" spans="1:14">
      <c r="A347" s="20">
        <v>342</v>
      </c>
      <c r="B347" s="21" t="s">
        <v>8877</v>
      </c>
      <c r="C347" s="21" t="s">
        <v>18</v>
      </c>
      <c r="D347" s="21" t="s">
        <v>8878</v>
      </c>
      <c r="E347" s="22" t="s">
        <v>8879</v>
      </c>
      <c r="F347" s="22"/>
      <c r="G347" s="21">
        <v>2.72</v>
      </c>
      <c r="H347" s="24"/>
      <c r="I347" s="24">
        <f t="shared" si="20"/>
        <v>2.72</v>
      </c>
      <c r="J347" s="20" t="s">
        <v>7870</v>
      </c>
      <c r="K347" s="24">
        <f t="shared" si="21"/>
        <v>8.16</v>
      </c>
      <c r="L347" s="29">
        <f t="shared" si="22"/>
        <v>40.8</v>
      </c>
      <c r="M347" s="20"/>
      <c r="N347" s="20"/>
    </row>
    <row r="348" spans="1:14">
      <c r="A348" s="20">
        <v>343</v>
      </c>
      <c r="B348" s="21" t="s">
        <v>8880</v>
      </c>
      <c r="C348" s="21" t="s">
        <v>18</v>
      </c>
      <c r="D348" s="21" t="s">
        <v>8881</v>
      </c>
      <c r="E348" s="22" t="s">
        <v>8882</v>
      </c>
      <c r="F348" s="22"/>
      <c r="G348" s="21">
        <v>2.42</v>
      </c>
      <c r="H348" s="24"/>
      <c r="I348" s="24">
        <f t="shared" si="20"/>
        <v>2.42</v>
      </c>
      <c r="J348" s="20" t="s">
        <v>7870</v>
      </c>
      <c r="K348" s="24">
        <f t="shared" si="21"/>
        <v>7.26</v>
      </c>
      <c r="L348" s="29">
        <f t="shared" si="22"/>
        <v>36.3</v>
      </c>
      <c r="M348" s="20"/>
      <c r="N348" s="20"/>
    </row>
    <row r="349" spans="1:14">
      <c r="A349" s="20">
        <v>344</v>
      </c>
      <c r="B349" s="21" t="s">
        <v>8883</v>
      </c>
      <c r="C349" s="21" t="s">
        <v>18</v>
      </c>
      <c r="D349" s="21" t="s">
        <v>8884</v>
      </c>
      <c r="E349" s="22" t="s">
        <v>8885</v>
      </c>
      <c r="F349" s="22"/>
      <c r="G349" s="21">
        <v>1.68</v>
      </c>
      <c r="H349" s="24"/>
      <c r="I349" s="24">
        <f t="shared" si="20"/>
        <v>1.68</v>
      </c>
      <c r="J349" s="20" t="s">
        <v>7870</v>
      </c>
      <c r="K349" s="24">
        <f t="shared" si="21"/>
        <v>5.04</v>
      </c>
      <c r="L349" s="29">
        <f t="shared" si="22"/>
        <v>25.2</v>
      </c>
      <c r="M349" s="20"/>
      <c r="N349" s="20"/>
    </row>
    <row r="350" spans="1:14">
      <c r="A350" s="20">
        <v>345</v>
      </c>
      <c r="B350" s="21" t="s">
        <v>8582</v>
      </c>
      <c r="C350" s="21" t="s">
        <v>18</v>
      </c>
      <c r="D350" s="21" t="s">
        <v>8886</v>
      </c>
      <c r="E350" s="22" t="s">
        <v>8887</v>
      </c>
      <c r="F350" s="22"/>
      <c r="G350" s="21">
        <v>1.95</v>
      </c>
      <c r="H350" s="24"/>
      <c r="I350" s="24">
        <f t="shared" si="20"/>
        <v>1.95</v>
      </c>
      <c r="J350" s="20" t="s">
        <v>7870</v>
      </c>
      <c r="K350" s="24">
        <f t="shared" si="21"/>
        <v>5.85</v>
      </c>
      <c r="L350" s="29">
        <f t="shared" si="22"/>
        <v>29.25</v>
      </c>
      <c r="M350" s="20"/>
      <c r="N350" s="20"/>
    </row>
    <row r="351" spans="1:14">
      <c r="A351" s="20">
        <v>346</v>
      </c>
      <c r="B351" s="21" t="s">
        <v>8888</v>
      </c>
      <c r="C351" s="21" t="s">
        <v>18</v>
      </c>
      <c r="D351" s="21" t="s">
        <v>8889</v>
      </c>
      <c r="E351" s="22" t="s">
        <v>8890</v>
      </c>
      <c r="F351" s="22"/>
      <c r="G351" s="21">
        <v>1.29</v>
      </c>
      <c r="H351" s="24"/>
      <c r="I351" s="24">
        <f t="shared" si="20"/>
        <v>1.29</v>
      </c>
      <c r="J351" s="20" t="s">
        <v>7870</v>
      </c>
      <c r="K351" s="24">
        <f t="shared" si="21"/>
        <v>3.87</v>
      </c>
      <c r="L351" s="29">
        <f t="shared" si="22"/>
        <v>19.35</v>
      </c>
      <c r="M351" s="20"/>
      <c r="N351" s="20"/>
    </row>
    <row r="352" spans="1:14">
      <c r="A352" s="20">
        <v>347</v>
      </c>
      <c r="B352" s="21" t="s">
        <v>8891</v>
      </c>
      <c r="C352" s="21" t="s">
        <v>18</v>
      </c>
      <c r="D352" s="21" t="s">
        <v>8892</v>
      </c>
      <c r="E352" s="22" t="s">
        <v>8893</v>
      </c>
      <c r="F352" s="22"/>
      <c r="G352" s="21">
        <v>1.95</v>
      </c>
      <c r="H352" s="24"/>
      <c r="I352" s="24">
        <f t="shared" si="20"/>
        <v>1.95</v>
      </c>
      <c r="J352" s="20" t="s">
        <v>7870</v>
      </c>
      <c r="K352" s="24">
        <f t="shared" si="21"/>
        <v>5.85</v>
      </c>
      <c r="L352" s="29">
        <f t="shared" si="22"/>
        <v>29.25</v>
      </c>
      <c r="M352" s="20"/>
      <c r="N352" s="20"/>
    </row>
    <row r="353" spans="1:14">
      <c r="A353" s="20">
        <v>348</v>
      </c>
      <c r="B353" s="21" t="s">
        <v>8894</v>
      </c>
      <c r="C353" s="21" t="s">
        <v>18</v>
      </c>
      <c r="D353" s="21" t="s">
        <v>8895</v>
      </c>
      <c r="E353" s="22" t="s">
        <v>8896</v>
      </c>
      <c r="F353" s="22"/>
      <c r="G353" s="21">
        <v>1.82</v>
      </c>
      <c r="H353" s="24"/>
      <c r="I353" s="24">
        <f t="shared" si="20"/>
        <v>1.82</v>
      </c>
      <c r="J353" s="20" t="s">
        <v>7870</v>
      </c>
      <c r="K353" s="24">
        <f t="shared" si="21"/>
        <v>5.46</v>
      </c>
      <c r="L353" s="29">
        <f t="shared" si="22"/>
        <v>27.3</v>
      </c>
      <c r="M353" s="20"/>
      <c r="N353" s="20"/>
    </row>
    <row r="354" spans="1:14">
      <c r="A354" s="20">
        <v>349</v>
      </c>
      <c r="B354" s="21" t="s">
        <v>8897</v>
      </c>
      <c r="C354" s="21" t="s">
        <v>18</v>
      </c>
      <c r="D354" s="21" t="s">
        <v>8898</v>
      </c>
      <c r="E354" s="22" t="s">
        <v>8899</v>
      </c>
      <c r="F354" s="22"/>
      <c r="G354" s="21">
        <v>1.59</v>
      </c>
      <c r="H354" s="24"/>
      <c r="I354" s="24">
        <f t="shared" si="20"/>
        <v>1.59</v>
      </c>
      <c r="J354" s="20" t="s">
        <v>7870</v>
      </c>
      <c r="K354" s="24">
        <f t="shared" si="21"/>
        <v>4.77</v>
      </c>
      <c r="L354" s="29">
        <f t="shared" si="22"/>
        <v>23.85</v>
      </c>
      <c r="M354" s="20"/>
      <c r="N354" s="20"/>
    </row>
    <row r="355" spans="1:14">
      <c r="A355" s="20">
        <v>350</v>
      </c>
      <c r="B355" s="21" t="s">
        <v>8900</v>
      </c>
      <c r="C355" s="21" t="s">
        <v>18</v>
      </c>
      <c r="D355" s="21" t="s">
        <v>8901</v>
      </c>
      <c r="E355" s="22" t="s">
        <v>8902</v>
      </c>
      <c r="F355" s="22"/>
      <c r="G355" s="21">
        <v>0.98</v>
      </c>
      <c r="H355" s="24"/>
      <c r="I355" s="24">
        <f t="shared" si="20"/>
        <v>0.98</v>
      </c>
      <c r="J355" s="20" t="s">
        <v>7870</v>
      </c>
      <c r="K355" s="24">
        <f t="shared" si="21"/>
        <v>2.94</v>
      </c>
      <c r="L355" s="29">
        <f t="shared" si="22"/>
        <v>14.7</v>
      </c>
      <c r="M355" s="20"/>
      <c r="N355" s="20"/>
    </row>
    <row r="356" spans="1:14">
      <c r="A356" s="20">
        <v>351</v>
      </c>
      <c r="B356" s="21" t="s">
        <v>8903</v>
      </c>
      <c r="C356" s="21" t="s">
        <v>18</v>
      </c>
      <c r="D356" s="21" t="s">
        <v>8904</v>
      </c>
      <c r="E356" s="22" t="s">
        <v>8905</v>
      </c>
      <c r="F356" s="22"/>
      <c r="G356" s="21">
        <v>1.89</v>
      </c>
      <c r="H356" s="24"/>
      <c r="I356" s="24">
        <f t="shared" si="20"/>
        <v>1.89</v>
      </c>
      <c r="J356" s="20" t="s">
        <v>7870</v>
      </c>
      <c r="K356" s="24">
        <f t="shared" si="21"/>
        <v>5.67</v>
      </c>
      <c r="L356" s="29">
        <f t="shared" si="22"/>
        <v>28.35</v>
      </c>
      <c r="M356" s="20"/>
      <c r="N356" s="20"/>
    </row>
    <row r="357" spans="1:14">
      <c r="A357" s="20">
        <v>352</v>
      </c>
      <c r="B357" s="21" t="s">
        <v>8906</v>
      </c>
      <c r="C357" s="21" t="s">
        <v>18</v>
      </c>
      <c r="D357" s="21" t="s">
        <v>8907</v>
      </c>
      <c r="E357" s="22" t="s">
        <v>8908</v>
      </c>
      <c r="F357" s="22"/>
      <c r="G357" s="21">
        <v>1.49</v>
      </c>
      <c r="H357" s="24"/>
      <c r="I357" s="24">
        <f t="shared" si="20"/>
        <v>1.49</v>
      </c>
      <c r="J357" s="20" t="s">
        <v>7870</v>
      </c>
      <c r="K357" s="24">
        <f t="shared" si="21"/>
        <v>4.47</v>
      </c>
      <c r="L357" s="29">
        <f t="shared" si="22"/>
        <v>22.35</v>
      </c>
      <c r="M357" s="20"/>
      <c r="N357" s="20"/>
    </row>
    <row r="358" spans="1:14">
      <c r="A358" s="20">
        <v>353</v>
      </c>
      <c r="B358" s="21" t="s">
        <v>8909</v>
      </c>
      <c r="C358" s="21" t="s">
        <v>18</v>
      </c>
      <c r="D358" s="21" t="s">
        <v>8910</v>
      </c>
      <c r="E358" s="22" t="s">
        <v>8911</v>
      </c>
      <c r="F358" s="22"/>
      <c r="G358" s="21">
        <v>1.81</v>
      </c>
      <c r="H358" s="24"/>
      <c r="I358" s="24">
        <f t="shared" si="20"/>
        <v>1.81</v>
      </c>
      <c r="J358" s="20" t="s">
        <v>7870</v>
      </c>
      <c r="K358" s="24">
        <f t="shared" si="21"/>
        <v>5.43</v>
      </c>
      <c r="L358" s="29">
        <f t="shared" si="22"/>
        <v>27.15</v>
      </c>
      <c r="M358" s="20"/>
      <c r="N358" s="20"/>
    </row>
    <row r="359" spans="1:14">
      <c r="A359" s="20">
        <v>354</v>
      </c>
      <c r="B359" s="21" t="s">
        <v>8912</v>
      </c>
      <c r="C359" s="21" t="s">
        <v>18</v>
      </c>
      <c r="D359" s="21" t="s">
        <v>8913</v>
      </c>
      <c r="E359" s="22" t="s">
        <v>8914</v>
      </c>
      <c r="F359" s="22"/>
      <c r="G359" s="21">
        <v>1.88</v>
      </c>
      <c r="H359" s="24"/>
      <c r="I359" s="24">
        <f t="shared" si="20"/>
        <v>1.88</v>
      </c>
      <c r="J359" s="20" t="s">
        <v>7870</v>
      </c>
      <c r="K359" s="24">
        <f t="shared" si="21"/>
        <v>5.64</v>
      </c>
      <c r="L359" s="29">
        <f t="shared" si="22"/>
        <v>28.2</v>
      </c>
      <c r="M359" s="20"/>
      <c r="N359" s="20"/>
    </row>
    <row r="360" spans="1:14">
      <c r="A360" s="20">
        <v>355</v>
      </c>
      <c r="B360" s="21" t="s">
        <v>8915</v>
      </c>
      <c r="C360" s="21" t="s">
        <v>18</v>
      </c>
      <c r="D360" s="21" t="s">
        <v>8916</v>
      </c>
      <c r="E360" s="22" t="s">
        <v>8917</v>
      </c>
      <c r="F360" s="22"/>
      <c r="G360" s="21">
        <v>0.99</v>
      </c>
      <c r="H360" s="24"/>
      <c r="I360" s="24">
        <f t="shared" si="20"/>
        <v>0.99</v>
      </c>
      <c r="J360" s="20" t="s">
        <v>7870</v>
      </c>
      <c r="K360" s="24">
        <f t="shared" si="21"/>
        <v>2.97</v>
      </c>
      <c r="L360" s="29">
        <f t="shared" si="22"/>
        <v>14.85</v>
      </c>
      <c r="M360" s="20"/>
      <c r="N360" s="20"/>
    </row>
    <row r="361" spans="1:14">
      <c r="A361" s="20">
        <v>356</v>
      </c>
      <c r="B361" s="21" t="s">
        <v>8918</v>
      </c>
      <c r="C361" s="21" t="s">
        <v>8919</v>
      </c>
      <c r="D361" s="21" t="s">
        <v>8920</v>
      </c>
      <c r="E361" s="22" t="s">
        <v>8921</v>
      </c>
      <c r="F361" s="22"/>
      <c r="G361" s="21">
        <v>1.59</v>
      </c>
      <c r="H361" s="24"/>
      <c r="I361" s="24">
        <f t="shared" si="20"/>
        <v>1.59</v>
      </c>
      <c r="J361" s="20" t="s">
        <v>8922</v>
      </c>
      <c r="K361" s="24">
        <f t="shared" si="21"/>
        <v>4.77</v>
      </c>
      <c r="L361" s="29">
        <f t="shared" si="22"/>
        <v>23.85</v>
      </c>
      <c r="M361" s="20"/>
      <c r="N361" s="20"/>
    </row>
    <row r="362" spans="1:14">
      <c r="A362" s="20">
        <v>357</v>
      </c>
      <c r="B362" s="21" t="s">
        <v>8923</v>
      </c>
      <c r="C362" s="21" t="s">
        <v>18</v>
      </c>
      <c r="D362" s="21" t="s">
        <v>8924</v>
      </c>
      <c r="E362" s="22" t="s">
        <v>8925</v>
      </c>
      <c r="F362" s="22"/>
      <c r="G362" s="21">
        <v>2.35</v>
      </c>
      <c r="H362" s="24"/>
      <c r="I362" s="24">
        <f t="shared" si="20"/>
        <v>2.35</v>
      </c>
      <c r="J362" s="20" t="s">
        <v>8922</v>
      </c>
      <c r="K362" s="24">
        <f t="shared" si="21"/>
        <v>7.05</v>
      </c>
      <c r="L362" s="29">
        <f t="shared" si="22"/>
        <v>35.25</v>
      </c>
      <c r="M362" s="20"/>
      <c r="N362" s="20"/>
    </row>
    <row r="363" spans="1:14">
      <c r="A363" s="20">
        <v>358</v>
      </c>
      <c r="B363" s="21" t="s">
        <v>8926</v>
      </c>
      <c r="C363" s="21" t="s">
        <v>18</v>
      </c>
      <c r="D363" s="21" t="s">
        <v>8927</v>
      </c>
      <c r="E363" s="22" t="s">
        <v>8928</v>
      </c>
      <c r="F363" s="22"/>
      <c r="G363" s="21">
        <v>1.32</v>
      </c>
      <c r="H363" s="24"/>
      <c r="I363" s="24">
        <f t="shared" si="20"/>
        <v>1.32</v>
      </c>
      <c r="J363" s="20" t="s">
        <v>8922</v>
      </c>
      <c r="K363" s="24">
        <f t="shared" si="21"/>
        <v>3.96</v>
      </c>
      <c r="L363" s="29">
        <f t="shared" si="22"/>
        <v>19.8</v>
      </c>
      <c r="M363" s="20"/>
      <c r="N363" s="20"/>
    </row>
    <row r="364" spans="1:14">
      <c r="A364" s="20">
        <v>359</v>
      </c>
      <c r="B364" s="21" t="s">
        <v>8929</v>
      </c>
      <c r="C364" s="21" t="s">
        <v>18</v>
      </c>
      <c r="D364" s="21" t="s">
        <v>8930</v>
      </c>
      <c r="E364" s="22" t="s">
        <v>8931</v>
      </c>
      <c r="F364" s="22"/>
      <c r="G364" s="21">
        <v>2.5</v>
      </c>
      <c r="H364" s="24"/>
      <c r="I364" s="24">
        <f t="shared" si="20"/>
        <v>2.5</v>
      </c>
      <c r="J364" s="20" t="s">
        <v>8922</v>
      </c>
      <c r="K364" s="24">
        <f t="shared" si="21"/>
        <v>7.5</v>
      </c>
      <c r="L364" s="29">
        <f t="shared" si="22"/>
        <v>37.5</v>
      </c>
      <c r="M364" s="20"/>
      <c r="N364" s="20"/>
    </row>
    <row r="365" spans="1:14">
      <c r="A365" s="20">
        <v>360</v>
      </c>
      <c r="B365" s="21" t="s">
        <v>8932</v>
      </c>
      <c r="C365" s="21" t="s">
        <v>18</v>
      </c>
      <c r="D365" s="21" t="s">
        <v>8933</v>
      </c>
      <c r="E365" s="22" t="s">
        <v>8934</v>
      </c>
      <c r="F365" s="22"/>
      <c r="G365" s="21">
        <v>3.34</v>
      </c>
      <c r="H365" s="24"/>
      <c r="I365" s="24">
        <f t="shared" ref="I365:I428" si="23">G365</f>
        <v>3.34</v>
      </c>
      <c r="J365" s="20" t="s">
        <v>8922</v>
      </c>
      <c r="K365" s="24">
        <f t="shared" si="21"/>
        <v>10.02</v>
      </c>
      <c r="L365" s="29">
        <f t="shared" si="22"/>
        <v>50.1</v>
      </c>
      <c r="M365" s="20"/>
      <c r="N365" s="20"/>
    </row>
    <row r="366" spans="1:14">
      <c r="A366" s="20">
        <v>361</v>
      </c>
      <c r="B366" s="21" t="s">
        <v>8935</v>
      </c>
      <c r="C366" s="21" t="s">
        <v>18</v>
      </c>
      <c r="D366" s="21" t="s">
        <v>8936</v>
      </c>
      <c r="E366" s="22" t="s">
        <v>8937</v>
      </c>
      <c r="F366" s="22"/>
      <c r="G366" s="21">
        <v>3.21</v>
      </c>
      <c r="H366" s="24"/>
      <c r="I366" s="24">
        <f t="shared" si="23"/>
        <v>3.21</v>
      </c>
      <c r="J366" s="20" t="s">
        <v>8922</v>
      </c>
      <c r="K366" s="24">
        <f t="shared" si="21"/>
        <v>9.63</v>
      </c>
      <c r="L366" s="29">
        <f t="shared" si="22"/>
        <v>48.15</v>
      </c>
      <c r="M366" s="20"/>
      <c r="N366" s="20"/>
    </row>
    <row r="367" spans="1:14">
      <c r="A367" s="20">
        <v>362</v>
      </c>
      <c r="B367" s="21" t="s">
        <v>8938</v>
      </c>
      <c r="C367" s="21" t="s">
        <v>18</v>
      </c>
      <c r="D367" s="21" t="s">
        <v>8939</v>
      </c>
      <c r="E367" s="22" t="s">
        <v>8940</v>
      </c>
      <c r="F367" s="22"/>
      <c r="G367" s="21">
        <v>2.85</v>
      </c>
      <c r="H367" s="24"/>
      <c r="I367" s="24">
        <f t="shared" si="23"/>
        <v>2.85</v>
      </c>
      <c r="J367" s="20" t="s">
        <v>8922</v>
      </c>
      <c r="K367" s="24">
        <f t="shared" si="21"/>
        <v>8.55</v>
      </c>
      <c r="L367" s="29">
        <f t="shared" si="22"/>
        <v>42.75</v>
      </c>
      <c r="M367" s="20"/>
      <c r="N367" s="20"/>
    </row>
    <row r="368" spans="1:14">
      <c r="A368" s="20">
        <v>363</v>
      </c>
      <c r="B368" s="21" t="s">
        <v>8941</v>
      </c>
      <c r="C368" s="21" t="s">
        <v>18</v>
      </c>
      <c r="D368" s="21" t="s">
        <v>8942</v>
      </c>
      <c r="E368" s="22" t="s">
        <v>8943</v>
      </c>
      <c r="F368" s="22"/>
      <c r="G368" s="21">
        <v>1.97</v>
      </c>
      <c r="H368" s="24"/>
      <c r="I368" s="24">
        <f t="shared" si="23"/>
        <v>1.97</v>
      </c>
      <c r="J368" s="20" t="s">
        <v>8922</v>
      </c>
      <c r="K368" s="24">
        <f t="shared" si="21"/>
        <v>5.91</v>
      </c>
      <c r="L368" s="29">
        <f t="shared" si="22"/>
        <v>29.55</v>
      </c>
      <c r="M368" s="20"/>
      <c r="N368" s="20"/>
    </row>
    <row r="369" spans="1:14">
      <c r="A369" s="20">
        <v>364</v>
      </c>
      <c r="B369" s="21" t="s">
        <v>8944</v>
      </c>
      <c r="C369" s="21" t="s">
        <v>18</v>
      </c>
      <c r="D369" s="21" t="s">
        <v>8945</v>
      </c>
      <c r="E369" s="22" t="s">
        <v>8946</v>
      </c>
      <c r="F369" s="22"/>
      <c r="G369" s="21">
        <v>2.91</v>
      </c>
      <c r="H369" s="24"/>
      <c r="I369" s="24">
        <f t="shared" si="23"/>
        <v>2.91</v>
      </c>
      <c r="J369" s="20" t="s">
        <v>8922</v>
      </c>
      <c r="K369" s="24">
        <f t="shared" si="21"/>
        <v>8.73</v>
      </c>
      <c r="L369" s="29">
        <f t="shared" si="22"/>
        <v>43.65</v>
      </c>
      <c r="M369" s="20"/>
      <c r="N369" s="20"/>
    </row>
    <row r="370" spans="1:14">
      <c r="A370" s="20">
        <v>365</v>
      </c>
      <c r="B370" s="21" t="s">
        <v>8947</v>
      </c>
      <c r="C370" s="21" t="s">
        <v>18</v>
      </c>
      <c r="D370" s="21" t="s">
        <v>8948</v>
      </c>
      <c r="E370" s="22" t="s">
        <v>8949</v>
      </c>
      <c r="F370" s="22"/>
      <c r="G370" s="21">
        <v>1.85</v>
      </c>
      <c r="H370" s="24"/>
      <c r="I370" s="24">
        <f t="shared" si="23"/>
        <v>1.85</v>
      </c>
      <c r="J370" s="20" t="s">
        <v>8922</v>
      </c>
      <c r="K370" s="24">
        <f t="shared" si="21"/>
        <v>5.55</v>
      </c>
      <c r="L370" s="29">
        <f t="shared" si="22"/>
        <v>27.75</v>
      </c>
      <c r="M370" s="20"/>
      <c r="N370" s="20"/>
    </row>
    <row r="371" spans="1:14">
      <c r="A371" s="20">
        <v>366</v>
      </c>
      <c r="B371" s="21" t="s">
        <v>8950</v>
      </c>
      <c r="C371" s="21" t="s">
        <v>18</v>
      </c>
      <c r="D371" s="21" t="s">
        <v>8951</v>
      </c>
      <c r="E371" s="22" t="s">
        <v>8952</v>
      </c>
      <c r="F371" s="22"/>
      <c r="G371" s="21">
        <v>3.13</v>
      </c>
      <c r="H371" s="24"/>
      <c r="I371" s="24">
        <f t="shared" si="23"/>
        <v>3.13</v>
      </c>
      <c r="J371" s="20" t="s">
        <v>8922</v>
      </c>
      <c r="K371" s="24">
        <f t="shared" si="21"/>
        <v>9.39</v>
      </c>
      <c r="L371" s="29">
        <f t="shared" si="22"/>
        <v>46.95</v>
      </c>
      <c r="M371" s="20"/>
      <c r="N371" s="20"/>
    </row>
    <row r="372" spans="1:14">
      <c r="A372" s="20">
        <v>367</v>
      </c>
      <c r="B372" s="21" t="s">
        <v>8953</v>
      </c>
      <c r="C372" s="21" t="s">
        <v>18</v>
      </c>
      <c r="D372" s="21" t="s">
        <v>8954</v>
      </c>
      <c r="E372" s="22" t="s">
        <v>8955</v>
      </c>
      <c r="F372" s="22"/>
      <c r="G372" s="21">
        <v>1.75</v>
      </c>
      <c r="H372" s="24"/>
      <c r="I372" s="24">
        <f t="shared" si="23"/>
        <v>1.75</v>
      </c>
      <c r="J372" s="20" t="s">
        <v>8922</v>
      </c>
      <c r="K372" s="24">
        <f t="shared" si="21"/>
        <v>5.25</v>
      </c>
      <c r="L372" s="29">
        <f t="shared" si="22"/>
        <v>26.25</v>
      </c>
      <c r="M372" s="20"/>
      <c r="N372" s="20"/>
    </row>
    <row r="373" spans="1:14">
      <c r="A373" s="20">
        <v>368</v>
      </c>
      <c r="B373" s="21" t="s">
        <v>8956</v>
      </c>
      <c r="C373" s="21" t="s">
        <v>18</v>
      </c>
      <c r="D373" s="21" t="s">
        <v>8957</v>
      </c>
      <c r="E373" s="22" t="s">
        <v>8958</v>
      </c>
      <c r="F373" s="22"/>
      <c r="G373" s="21">
        <v>1.44</v>
      </c>
      <c r="H373" s="24"/>
      <c r="I373" s="24">
        <f t="shared" si="23"/>
        <v>1.44</v>
      </c>
      <c r="J373" s="20" t="s">
        <v>8922</v>
      </c>
      <c r="K373" s="24">
        <f t="shared" si="21"/>
        <v>4.32</v>
      </c>
      <c r="L373" s="29">
        <f t="shared" si="22"/>
        <v>21.6</v>
      </c>
      <c r="M373" s="20"/>
      <c r="N373" s="20"/>
    </row>
    <row r="374" spans="1:14">
      <c r="A374" s="20">
        <v>369</v>
      </c>
      <c r="B374" s="21" t="s">
        <v>8959</v>
      </c>
      <c r="C374" s="21" t="s">
        <v>18</v>
      </c>
      <c r="D374" s="21" t="s">
        <v>8960</v>
      </c>
      <c r="E374" s="22" t="s">
        <v>8961</v>
      </c>
      <c r="F374" s="22"/>
      <c r="G374" s="21">
        <v>1.66</v>
      </c>
      <c r="H374" s="24"/>
      <c r="I374" s="24">
        <f t="shared" si="23"/>
        <v>1.66</v>
      </c>
      <c r="J374" s="20" t="s">
        <v>8922</v>
      </c>
      <c r="K374" s="24">
        <f t="shared" si="21"/>
        <v>4.98</v>
      </c>
      <c r="L374" s="29">
        <f t="shared" si="22"/>
        <v>24.9</v>
      </c>
      <c r="M374" s="20"/>
      <c r="N374" s="20"/>
    </row>
    <row r="375" spans="1:14">
      <c r="A375" s="20">
        <v>370</v>
      </c>
      <c r="B375" s="21" t="s">
        <v>8962</v>
      </c>
      <c r="C375" s="21" t="s">
        <v>18</v>
      </c>
      <c r="D375" s="21" t="s">
        <v>8963</v>
      </c>
      <c r="E375" s="22" t="s">
        <v>8964</v>
      </c>
      <c r="F375" s="22"/>
      <c r="G375" s="21">
        <v>1.66</v>
      </c>
      <c r="H375" s="24"/>
      <c r="I375" s="24">
        <f t="shared" si="23"/>
        <v>1.66</v>
      </c>
      <c r="J375" s="20" t="s">
        <v>8922</v>
      </c>
      <c r="K375" s="24">
        <f t="shared" si="21"/>
        <v>4.98</v>
      </c>
      <c r="L375" s="29">
        <f t="shared" si="22"/>
        <v>24.9</v>
      </c>
      <c r="M375" s="20"/>
      <c r="N375" s="20"/>
    </row>
    <row r="376" spans="1:14">
      <c r="A376" s="20">
        <v>371</v>
      </c>
      <c r="B376" s="21" t="s">
        <v>8965</v>
      </c>
      <c r="C376" s="21" t="s">
        <v>18</v>
      </c>
      <c r="D376" s="21" t="s">
        <v>8966</v>
      </c>
      <c r="E376" s="22" t="s">
        <v>8967</v>
      </c>
      <c r="F376" s="22"/>
      <c r="G376" s="21">
        <v>1.66</v>
      </c>
      <c r="H376" s="24"/>
      <c r="I376" s="24">
        <f t="shared" si="23"/>
        <v>1.66</v>
      </c>
      <c r="J376" s="20" t="s">
        <v>8922</v>
      </c>
      <c r="K376" s="24">
        <f t="shared" si="21"/>
        <v>4.98</v>
      </c>
      <c r="L376" s="29">
        <f t="shared" si="22"/>
        <v>24.9</v>
      </c>
      <c r="M376" s="20"/>
      <c r="N376" s="20"/>
    </row>
    <row r="377" spans="1:14">
      <c r="A377" s="20">
        <v>372</v>
      </c>
      <c r="B377" s="21" t="s">
        <v>8968</v>
      </c>
      <c r="C377" s="21" t="s">
        <v>18</v>
      </c>
      <c r="D377" s="21" t="s">
        <v>8969</v>
      </c>
      <c r="E377" s="22" t="s">
        <v>8970</v>
      </c>
      <c r="F377" s="22"/>
      <c r="G377" s="21">
        <v>2.36</v>
      </c>
      <c r="H377" s="24"/>
      <c r="I377" s="24">
        <f t="shared" si="23"/>
        <v>2.36</v>
      </c>
      <c r="J377" s="20" t="s">
        <v>8922</v>
      </c>
      <c r="K377" s="24">
        <f t="shared" si="21"/>
        <v>7.08</v>
      </c>
      <c r="L377" s="29">
        <f t="shared" si="22"/>
        <v>35.4</v>
      </c>
      <c r="M377" s="20"/>
      <c r="N377" s="20"/>
    </row>
    <row r="378" spans="1:14">
      <c r="A378" s="20">
        <v>373</v>
      </c>
      <c r="B378" s="21" t="s">
        <v>8971</v>
      </c>
      <c r="C378" s="21" t="s">
        <v>18</v>
      </c>
      <c r="D378" s="21" t="s">
        <v>8972</v>
      </c>
      <c r="E378" s="22" t="s">
        <v>8973</v>
      </c>
      <c r="F378" s="22"/>
      <c r="G378" s="21">
        <v>1.74</v>
      </c>
      <c r="H378" s="24"/>
      <c r="I378" s="24">
        <f t="shared" si="23"/>
        <v>1.74</v>
      </c>
      <c r="J378" s="20" t="s">
        <v>8922</v>
      </c>
      <c r="K378" s="24">
        <f t="shared" ref="K378:K441" si="24">I378*3</f>
        <v>5.22</v>
      </c>
      <c r="L378" s="29">
        <f t="shared" ref="L378:L441" si="25">I378*15</f>
        <v>26.1</v>
      </c>
      <c r="M378" s="20"/>
      <c r="N378" s="20"/>
    </row>
    <row r="379" spans="1:14">
      <c r="A379" s="20">
        <v>374</v>
      </c>
      <c r="B379" s="21" t="s">
        <v>8974</v>
      </c>
      <c r="C379" s="21" t="s">
        <v>18</v>
      </c>
      <c r="D379" s="21" t="s">
        <v>8975</v>
      </c>
      <c r="E379" s="22" t="s">
        <v>8976</v>
      </c>
      <c r="F379" s="22"/>
      <c r="G379" s="21">
        <v>1.35</v>
      </c>
      <c r="H379" s="24"/>
      <c r="I379" s="24">
        <f t="shared" si="23"/>
        <v>1.35</v>
      </c>
      <c r="J379" s="20" t="s">
        <v>8922</v>
      </c>
      <c r="K379" s="24">
        <f t="shared" si="24"/>
        <v>4.05</v>
      </c>
      <c r="L379" s="29">
        <f t="shared" si="25"/>
        <v>20.25</v>
      </c>
      <c r="M379" s="20"/>
      <c r="N379" s="20"/>
    </row>
    <row r="380" spans="1:14">
      <c r="A380" s="20">
        <v>375</v>
      </c>
      <c r="B380" s="21" t="s">
        <v>8977</v>
      </c>
      <c r="C380" s="21" t="s">
        <v>18</v>
      </c>
      <c r="D380" s="21" t="s">
        <v>8978</v>
      </c>
      <c r="E380" s="22" t="s">
        <v>8979</v>
      </c>
      <c r="F380" s="22"/>
      <c r="G380" s="21">
        <v>2.12</v>
      </c>
      <c r="H380" s="24"/>
      <c r="I380" s="24">
        <f t="shared" si="23"/>
        <v>2.12</v>
      </c>
      <c r="J380" s="20" t="s">
        <v>8922</v>
      </c>
      <c r="K380" s="24">
        <f t="shared" si="24"/>
        <v>6.36</v>
      </c>
      <c r="L380" s="29">
        <f t="shared" si="25"/>
        <v>31.8</v>
      </c>
      <c r="M380" s="20"/>
      <c r="N380" s="20"/>
    </row>
    <row r="381" spans="1:14">
      <c r="A381" s="20">
        <v>376</v>
      </c>
      <c r="B381" s="21" t="s">
        <v>2226</v>
      </c>
      <c r="C381" s="21" t="s">
        <v>18</v>
      </c>
      <c r="D381" s="21" t="s">
        <v>8980</v>
      </c>
      <c r="E381" s="22" t="s">
        <v>8981</v>
      </c>
      <c r="F381" s="22"/>
      <c r="G381" s="21">
        <v>1.78</v>
      </c>
      <c r="H381" s="24"/>
      <c r="I381" s="24">
        <f t="shared" si="23"/>
        <v>1.78</v>
      </c>
      <c r="J381" s="20" t="s">
        <v>8922</v>
      </c>
      <c r="K381" s="24">
        <f t="shared" si="24"/>
        <v>5.34</v>
      </c>
      <c r="L381" s="29">
        <f t="shared" si="25"/>
        <v>26.7</v>
      </c>
      <c r="M381" s="20"/>
      <c r="N381" s="20"/>
    </row>
    <row r="382" spans="1:14">
      <c r="A382" s="20">
        <v>377</v>
      </c>
      <c r="B382" s="21" t="s">
        <v>8982</v>
      </c>
      <c r="C382" s="21" t="s">
        <v>18</v>
      </c>
      <c r="D382" s="21" t="s">
        <v>8983</v>
      </c>
      <c r="E382" s="22" t="s">
        <v>8984</v>
      </c>
      <c r="F382" s="22"/>
      <c r="G382" s="21">
        <v>2.96</v>
      </c>
      <c r="H382" s="24"/>
      <c r="I382" s="24">
        <f t="shared" si="23"/>
        <v>2.96</v>
      </c>
      <c r="J382" s="20" t="s">
        <v>8922</v>
      </c>
      <c r="K382" s="24">
        <f t="shared" si="24"/>
        <v>8.88</v>
      </c>
      <c r="L382" s="29">
        <f t="shared" si="25"/>
        <v>44.4</v>
      </c>
      <c r="M382" s="20"/>
      <c r="N382" s="20"/>
    </row>
    <row r="383" spans="1:14">
      <c r="A383" s="20">
        <v>378</v>
      </c>
      <c r="B383" s="21" t="s">
        <v>8985</v>
      </c>
      <c r="C383" s="21" t="s">
        <v>18</v>
      </c>
      <c r="D383" s="21" t="s">
        <v>8986</v>
      </c>
      <c r="E383" s="22" t="s">
        <v>8987</v>
      </c>
      <c r="F383" s="22"/>
      <c r="G383" s="21">
        <v>1.8</v>
      </c>
      <c r="H383" s="24"/>
      <c r="I383" s="24">
        <f t="shared" si="23"/>
        <v>1.8</v>
      </c>
      <c r="J383" s="20" t="s">
        <v>8922</v>
      </c>
      <c r="K383" s="24">
        <f t="shared" si="24"/>
        <v>5.4</v>
      </c>
      <c r="L383" s="29">
        <f t="shared" si="25"/>
        <v>27</v>
      </c>
      <c r="M383" s="20"/>
      <c r="N383" s="20"/>
    </row>
    <row r="384" spans="1:14">
      <c r="A384" s="20">
        <v>379</v>
      </c>
      <c r="B384" s="21" t="s">
        <v>8988</v>
      </c>
      <c r="C384" s="21" t="s">
        <v>18</v>
      </c>
      <c r="D384" s="21" t="s">
        <v>8989</v>
      </c>
      <c r="E384" s="22" t="s">
        <v>8990</v>
      </c>
      <c r="F384" s="22"/>
      <c r="G384" s="21">
        <v>1.32</v>
      </c>
      <c r="H384" s="24"/>
      <c r="I384" s="24">
        <f t="shared" si="23"/>
        <v>1.32</v>
      </c>
      <c r="J384" s="20" t="s">
        <v>8922</v>
      </c>
      <c r="K384" s="24">
        <f t="shared" si="24"/>
        <v>3.96</v>
      </c>
      <c r="L384" s="29">
        <f t="shared" si="25"/>
        <v>19.8</v>
      </c>
      <c r="M384" s="20"/>
      <c r="N384" s="20"/>
    </row>
    <row r="385" spans="1:14">
      <c r="A385" s="20">
        <v>380</v>
      </c>
      <c r="B385" s="21" t="s">
        <v>8991</v>
      </c>
      <c r="C385" s="21" t="s">
        <v>18</v>
      </c>
      <c r="D385" s="21" t="s">
        <v>8992</v>
      </c>
      <c r="E385" s="22" t="s">
        <v>8993</v>
      </c>
      <c r="F385" s="22"/>
      <c r="G385" s="21">
        <v>2.34</v>
      </c>
      <c r="H385" s="24"/>
      <c r="I385" s="24">
        <f t="shared" si="23"/>
        <v>2.34</v>
      </c>
      <c r="J385" s="20" t="s">
        <v>8922</v>
      </c>
      <c r="K385" s="24">
        <f t="shared" si="24"/>
        <v>7.02</v>
      </c>
      <c r="L385" s="29">
        <f t="shared" si="25"/>
        <v>35.1</v>
      </c>
      <c r="M385" s="20"/>
      <c r="N385" s="20"/>
    </row>
    <row r="386" spans="1:14">
      <c r="A386" s="20">
        <v>381</v>
      </c>
      <c r="B386" s="21" t="s">
        <v>8994</v>
      </c>
      <c r="C386" s="21" t="s">
        <v>18</v>
      </c>
      <c r="D386" s="21" t="s">
        <v>8995</v>
      </c>
      <c r="E386" s="22" t="s">
        <v>8996</v>
      </c>
      <c r="F386" s="22"/>
      <c r="G386" s="21">
        <v>1.93</v>
      </c>
      <c r="H386" s="24"/>
      <c r="I386" s="24">
        <f t="shared" si="23"/>
        <v>1.93</v>
      </c>
      <c r="J386" s="20" t="s">
        <v>8922</v>
      </c>
      <c r="K386" s="24">
        <f t="shared" si="24"/>
        <v>5.79</v>
      </c>
      <c r="L386" s="29">
        <f t="shared" si="25"/>
        <v>28.95</v>
      </c>
      <c r="M386" s="20"/>
      <c r="N386" s="20"/>
    </row>
    <row r="387" spans="1:14">
      <c r="A387" s="20">
        <v>382</v>
      </c>
      <c r="B387" s="21" t="s">
        <v>8997</v>
      </c>
      <c r="C387" s="21" t="s">
        <v>18</v>
      </c>
      <c r="D387" s="21" t="s">
        <v>8998</v>
      </c>
      <c r="E387" s="22" t="s">
        <v>8999</v>
      </c>
      <c r="F387" s="22"/>
      <c r="G387" s="21">
        <v>0.92</v>
      </c>
      <c r="H387" s="24"/>
      <c r="I387" s="24">
        <f t="shared" si="23"/>
        <v>0.92</v>
      </c>
      <c r="J387" s="20" t="s">
        <v>8922</v>
      </c>
      <c r="K387" s="24">
        <f t="shared" si="24"/>
        <v>2.76</v>
      </c>
      <c r="L387" s="29">
        <f t="shared" si="25"/>
        <v>13.8</v>
      </c>
      <c r="M387" s="20"/>
      <c r="N387" s="20"/>
    </row>
    <row r="388" spans="1:14">
      <c r="A388" s="20">
        <v>383</v>
      </c>
      <c r="B388" s="21" t="s">
        <v>9000</v>
      </c>
      <c r="C388" s="21" t="s">
        <v>18</v>
      </c>
      <c r="D388" s="21" t="s">
        <v>9001</v>
      </c>
      <c r="E388" s="22" t="s">
        <v>9002</v>
      </c>
      <c r="F388" s="22"/>
      <c r="G388" s="21">
        <v>1.71</v>
      </c>
      <c r="H388" s="24"/>
      <c r="I388" s="24">
        <f t="shared" si="23"/>
        <v>1.71</v>
      </c>
      <c r="J388" s="20" t="s">
        <v>8922</v>
      </c>
      <c r="K388" s="24">
        <f t="shared" si="24"/>
        <v>5.13</v>
      </c>
      <c r="L388" s="29">
        <f t="shared" si="25"/>
        <v>25.65</v>
      </c>
      <c r="M388" s="20"/>
      <c r="N388" s="20"/>
    </row>
    <row r="389" spans="1:14">
      <c r="A389" s="20">
        <v>384</v>
      </c>
      <c r="B389" s="21" t="s">
        <v>9003</v>
      </c>
      <c r="C389" s="21" t="s">
        <v>18</v>
      </c>
      <c r="D389" s="21" t="s">
        <v>9004</v>
      </c>
      <c r="E389" s="22" t="s">
        <v>9005</v>
      </c>
      <c r="F389" s="22"/>
      <c r="G389" s="21">
        <v>1.06</v>
      </c>
      <c r="H389" s="24"/>
      <c r="I389" s="24">
        <f t="shared" si="23"/>
        <v>1.06</v>
      </c>
      <c r="J389" s="20" t="s">
        <v>8922</v>
      </c>
      <c r="K389" s="24">
        <f t="shared" si="24"/>
        <v>3.18</v>
      </c>
      <c r="L389" s="29">
        <f t="shared" si="25"/>
        <v>15.9</v>
      </c>
      <c r="M389" s="20"/>
      <c r="N389" s="20"/>
    </row>
    <row r="390" spans="1:14">
      <c r="A390" s="20">
        <v>385</v>
      </c>
      <c r="B390" s="21" t="s">
        <v>9006</v>
      </c>
      <c r="C390" s="21" t="s">
        <v>18</v>
      </c>
      <c r="D390" s="21" t="s">
        <v>9007</v>
      </c>
      <c r="E390" s="22" t="s">
        <v>9008</v>
      </c>
      <c r="F390" s="22"/>
      <c r="G390" s="21">
        <v>1.74</v>
      </c>
      <c r="H390" s="24"/>
      <c r="I390" s="24">
        <f t="shared" si="23"/>
        <v>1.74</v>
      </c>
      <c r="J390" s="20" t="s">
        <v>8922</v>
      </c>
      <c r="K390" s="24">
        <f t="shared" si="24"/>
        <v>5.22</v>
      </c>
      <c r="L390" s="29">
        <f t="shared" si="25"/>
        <v>26.1</v>
      </c>
      <c r="M390" s="20"/>
      <c r="N390" s="20"/>
    </row>
    <row r="391" spans="1:14">
      <c r="A391" s="20">
        <v>386</v>
      </c>
      <c r="B391" s="21" t="s">
        <v>9009</v>
      </c>
      <c r="C391" s="21" t="s">
        <v>18</v>
      </c>
      <c r="D391" s="21" t="s">
        <v>9010</v>
      </c>
      <c r="E391" s="22" t="s">
        <v>9011</v>
      </c>
      <c r="F391" s="22"/>
      <c r="G391" s="21">
        <v>0.83</v>
      </c>
      <c r="H391" s="24"/>
      <c r="I391" s="24">
        <f t="shared" si="23"/>
        <v>0.83</v>
      </c>
      <c r="J391" s="20" t="s">
        <v>8922</v>
      </c>
      <c r="K391" s="24">
        <f t="shared" si="24"/>
        <v>2.49</v>
      </c>
      <c r="L391" s="29">
        <f t="shared" si="25"/>
        <v>12.45</v>
      </c>
      <c r="M391" s="20"/>
      <c r="N391" s="20"/>
    </row>
    <row r="392" spans="1:14">
      <c r="A392" s="20">
        <v>387</v>
      </c>
      <c r="B392" s="21" t="s">
        <v>9012</v>
      </c>
      <c r="C392" s="21" t="s">
        <v>18</v>
      </c>
      <c r="D392" s="21" t="s">
        <v>9013</v>
      </c>
      <c r="E392" s="22" t="s">
        <v>9014</v>
      </c>
      <c r="F392" s="22"/>
      <c r="G392" s="21">
        <v>1.33</v>
      </c>
      <c r="H392" s="24"/>
      <c r="I392" s="24">
        <f t="shared" si="23"/>
        <v>1.33</v>
      </c>
      <c r="J392" s="20" t="s">
        <v>8922</v>
      </c>
      <c r="K392" s="24">
        <f t="shared" si="24"/>
        <v>3.99</v>
      </c>
      <c r="L392" s="29">
        <f t="shared" si="25"/>
        <v>19.95</v>
      </c>
      <c r="M392" s="20"/>
      <c r="N392" s="20"/>
    </row>
    <row r="393" spans="1:14">
      <c r="A393" s="20">
        <v>388</v>
      </c>
      <c r="B393" s="21" t="s">
        <v>9015</v>
      </c>
      <c r="C393" s="21" t="s">
        <v>18</v>
      </c>
      <c r="D393" s="21" t="s">
        <v>9016</v>
      </c>
      <c r="E393" s="22" t="s">
        <v>4656</v>
      </c>
      <c r="F393" s="22"/>
      <c r="G393" s="21">
        <v>2.14</v>
      </c>
      <c r="H393" s="24"/>
      <c r="I393" s="24">
        <f t="shared" si="23"/>
        <v>2.14</v>
      </c>
      <c r="J393" s="20" t="s">
        <v>8922</v>
      </c>
      <c r="K393" s="24">
        <f t="shared" si="24"/>
        <v>6.42</v>
      </c>
      <c r="L393" s="29">
        <f t="shared" si="25"/>
        <v>32.1</v>
      </c>
      <c r="M393" s="20"/>
      <c r="N393" s="20"/>
    </row>
    <row r="394" spans="1:14">
      <c r="A394" s="20">
        <v>389</v>
      </c>
      <c r="B394" s="21" t="s">
        <v>9017</v>
      </c>
      <c r="C394" s="21" t="s">
        <v>18</v>
      </c>
      <c r="D394" s="21" t="s">
        <v>9018</v>
      </c>
      <c r="E394" s="22" t="s">
        <v>9019</v>
      </c>
      <c r="F394" s="22"/>
      <c r="G394" s="21">
        <v>2.23</v>
      </c>
      <c r="H394" s="24"/>
      <c r="I394" s="24">
        <f t="shared" si="23"/>
        <v>2.23</v>
      </c>
      <c r="J394" s="20" t="s">
        <v>8922</v>
      </c>
      <c r="K394" s="24">
        <f t="shared" si="24"/>
        <v>6.69</v>
      </c>
      <c r="L394" s="29">
        <f t="shared" si="25"/>
        <v>33.45</v>
      </c>
      <c r="M394" s="20"/>
      <c r="N394" s="20"/>
    </row>
    <row r="395" spans="1:14">
      <c r="A395" s="20">
        <v>390</v>
      </c>
      <c r="B395" s="21" t="s">
        <v>9020</v>
      </c>
      <c r="C395" s="21" t="s">
        <v>18</v>
      </c>
      <c r="D395" s="21" t="s">
        <v>9021</v>
      </c>
      <c r="E395" s="22" t="s">
        <v>9022</v>
      </c>
      <c r="F395" s="22"/>
      <c r="G395" s="21">
        <v>2.04</v>
      </c>
      <c r="H395" s="24"/>
      <c r="I395" s="24">
        <f t="shared" si="23"/>
        <v>2.04</v>
      </c>
      <c r="J395" s="20" t="s">
        <v>8922</v>
      </c>
      <c r="K395" s="24">
        <f t="shared" si="24"/>
        <v>6.12</v>
      </c>
      <c r="L395" s="29">
        <f t="shared" si="25"/>
        <v>30.6</v>
      </c>
      <c r="M395" s="20"/>
      <c r="N395" s="20"/>
    </row>
    <row r="396" spans="1:14">
      <c r="A396" s="20">
        <v>391</v>
      </c>
      <c r="B396" s="21" t="s">
        <v>9023</v>
      </c>
      <c r="C396" s="21" t="s">
        <v>18</v>
      </c>
      <c r="D396" s="21" t="s">
        <v>9024</v>
      </c>
      <c r="E396" s="22" t="s">
        <v>9025</v>
      </c>
      <c r="F396" s="22"/>
      <c r="G396" s="21">
        <v>0.66</v>
      </c>
      <c r="H396" s="24"/>
      <c r="I396" s="24">
        <f t="shared" si="23"/>
        <v>0.66</v>
      </c>
      <c r="J396" s="20" t="s">
        <v>8922</v>
      </c>
      <c r="K396" s="24">
        <f t="shared" si="24"/>
        <v>1.98</v>
      </c>
      <c r="L396" s="29">
        <f t="shared" si="25"/>
        <v>9.9</v>
      </c>
      <c r="M396" s="20"/>
      <c r="N396" s="20"/>
    </row>
    <row r="397" spans="1:14">
      <c r="A397" s="20">
        <v>392</v>
      </c>
      <c r="B397" s="21" t="s">
        <v>9026</v>
      </c>
      <c r="C397" s="21" t="s">
        <v>18</v>
      </c>
      <c r="D397" s="21" t="s">
        <v>9027</v>
      </c>
      <c r="E397" s="22" t="s">
        <v>9028</v>
      </c>
      <c r="F397" s="22"/>
      <c r="G397" s="21">
        <v>0.67</v>
      </c>
      <c r="H397" s="24"/>
      <c r="I397" s="24">
        <f t="shared" si="23"/>
        <v>0.67</v>
      </c>
      <c r="J397" s="20" t="s">
        <v>8922</v>
      </c>
      <c r="K397" s="24">
        <f t="shared" si="24"/>
        <v>2.01</v>
      </c>
      <c r="L397" s="29">
        <f t="shared" si="25"/>
        <v>10.05</v>
      </c>
      <c r="M397" s="20"/>
      <c r="N397" s="20"/>
    </row>
    <row r="398" spans="1:14">
      <c r="A398" s="20">
        <v>393</v>
      </c>
      <c r="B398" s="21" t="s">
        <v>9029</v>
      </c>
      <c r="C398" s="21" t="s">
        <v>18</v>
      </c>
      <c r="D398" s="21" t="s">
        <v>9030</v>
      </c>
      <c r="E398" s="22" t="s">
        <v>9031</v>
      </c>
      <c r="F398" s="22"/>
      <c r="G398" s="21">
        <v>1.6</v>
      </c>
      <c r="H398" s="24"/>
      <c r="I398" s="24">
        <f t="shared" si="23"/>
        <v>1.6</v>
      </c>
      <c r="J398" s="20" t="s">
        <v>8922</v>
      </c>
      <c r="K398" s="24">
        <f t="shared" si="24"/>
        <v>4.8</v>
      </c>
      <c r="L398" s="29">
        <f t="shared" si="25"/>
        <v>24</v>
      </c>
      <c r="M398" s="20"/>
      <c r="N398" s="20"/>
    </row>
    <row r="399" spans="1:14">
      <c r="A399" s="20">
        <v>394</v>
      </c>
      <c r="B399" s="21" t="s">
        <v>9032</v>
      </c>
      <c r="C399" s="21" t="s">
        <v>18</v>
      </c>
      <c r="D399" s="21" t="s">
        <v>9033</v>
      </c>
      <c r="E399" s="22" t="s">
        <v>9034</v>
      </c>
      <c r="F399" s="22"/>
      <c r="G399" s="21">
        <v>1.82</v>
      </c>
      <c r="H399" s="24"/>
      <c r="I399" s="24">
        <f t="shared" si="23"/>
        <v>1.82</v>
      </c>
      <c r="J399" s="20" t="s">
        <v>8922</v>
      </c>
      <c r="K399" s="24">
        <f t="shared" si="24"/>
        <v>5.46</v>
      </c>
      <c r="L399" s="29">
        <f t="shared" si="25"/>
        <v>27.3</v>
      </c>
      <c r="M399" s="20"/>
      <c r="N399" s="20"/>
    </row>
    <row r="400" spans="1:14">
      <c r="A400" s="20">
        <v>395</v>
      </c>
      <c r="B400" s="21" t="s">
        <v>9035</v>
      </c>
      <c r="C400" s="21" t="s">
        <v>18</v>
      </c>
      <c r="D400" s="21" t="s">
        <v>9036</v>
      </c>
      <c r="E400" s="22" t="s">
        <v>9037</v>
      </c>
      <c r="F400" s="22"/>
      <c r="G400" s="21">
        <v>1.33</v>
      </c>
      <c r="H400" s="24"/>
      <c r="I400" s="24">
        <f t="shared" si="23"/>
        <v>1.33</v>
      </c>
      <c r="J400" s="20" t="s">
        <v>8922</v>
      </c>
      <c r="K400" s="24">
        <f t="shared" si="24"/>
        <v>3.99</v>
      </c>
      <c r="L400" s="29">
        <f t="shared" si="25"/>
        <v>19.95</v>
      </c>
      <c r="M400" s="20"/>
      <c r="N400" s="20"/>
    </row>
    <row r="401" spans="1:14">
      <c r="A401" s="20">
        <v>396</v>
      </c>
      <c r="B401" s="21" t="s">
        <v>9038</v>
      </c>
      <c r="C401" s="21" t="s">
        <v>18</v>
      </c>
      <c r="D401" s="21" t="s">
        <v>9039</v>
      </c>
      <c r="E401" s="22" t="s">
        <v>9040</v>
      </c>
      <c r="F401" s="22"/>
      <c r="G401" s="21">
        <v>2.6</v>
      </c>
      <c r="H401" s="24"/>
      <c r="I401" s="24">
        <f t="shared" si="23"/>
        <v>2.6</v>
      </c>
      <c r="J401" s="20" t="s">
        <v>8922</v>
      </c>
      <c r="K401" s="24">
        <f t="shared" si="24"/>
        <v>7.8</v>
      </c>
      <c r="L401" s="29">
        <f t="shared" si="25"/>
        <v>39</v>
      </c>
      <c r="M401" s="20"/>
      <c r="N401" s="20"/>
    </row>
    <row r="402" spans="1:14">
      <c r="A402" s="20">
        <v>397</v>
      </c>
      <c r="B402" s="21" t="s">
        <v>9041</v>
      </c>
      <c r="C402" s="21" t="s">
        <v>18</v>
      </c>
      <c r="D402" s="21" t="s">
        <v>9042</v>
      </c>
      <c r="E402" s="22" t="s">
        <v>9043</v>
      </c>
      <c r="F402" s="22"/>
      <c r="G402" s="21">
        <v>2.57</v>
      </c>
      <c r="H402" s="24"/>
      <c r="I402" s="24">
        <f t="shared" si="23"/>
        <v>2.57</v>
      </c>
      <c r="J402" s="20" t="s">
        <v>8922</v>
      </c>
      <c r="K402" s="24">
        <f t="shared" si="24"/>
        <v>7.71</v>
      </c>
      <c r="L402" s="29">
        <f t="shared" si="25"/>
        <v>38.55</v>
      </c>
      <c r="M402" s="20"/>
      <c r="N402" s="20"/>
    </row>
    <row r="403" spans="1:14">
      <c r="A403" s="20">
        <v>398</v>
      </c>
      <c r="B403" s="21" t="s">
        <v>9044</v>
      </c>
      <c r="C403" s="21" t="s">
        <v>18</v>
      </c>
      <c r="D403" s="21" t="s">
        <v>9045</v>
      </c>
      <c r="E403" s="22" t="s">
        <v>9046</v>
      </c>
      <c r="F403" s="22"/>
      <c r="G403" s="21">
        <v>1.52</v>
      </c>
      <c r="H403" s="24"/>
      <c r="I403" s="24">
        <f t="shared" si="23"/>
        <v>1.52</v>
      </c>
      <c r="J403" s="20" t="s">
        <v>8922</v>
      </c>
      <c r="K403" s="24">
        <f t="shared" si="24"/>
        <v>4.56</v>
      </c>
      <c r="L403" s="29">
        <f t="shared" si="25"/>
        <v>22.8</v>
      </c>
      <c r="M403" s="20"/>
      <c r="N403" s="20"/>
    </row>
    <row r="404" spans="1:14">
      <c r="A404" s="20">
        <v>399</v>
      </c>
      <c r="B404" s="21" t="s">
        <v>9047</v>
      </c>
      <c r="C404" s="21" t="s">
        <v>18</v>
      </c>
      <c r="D404" s="21" t="s">
        <v>9048</v>
      </c>
      <c r="E404" s="22" t="s">
        <v>9049</v>
      </c>
      <c r="F404" s="22"/>
      <c r="G404" s="21">
        <v>2.31</v>
      </c>
      <c r="H404" s="24"/>
      <c r="I404" s="24">
        <f t="shared" si="23"/>
        <v>2.31</v>
      </c>
      <c r="J404" s="20" t="s">
        <v>8922</v>
      </c>
      <c r="K404" s="24">
        <f t="shared" si="24"/>
        <v>6.93</v>
      </c>
      <c r="L404" s="29">
        <f t="shared" si="25"/>
        <v>34.65</v>
      </c>
      <c r="M404" s="20"/>
      <c r="N404" s="20"/>
    </row>
    <row r="405" spans="1:14">
      <c r="A405" s="20">
        <v>400</v>
      </c>
      <c r="B405" s="21" t="s">
        <v>9050</v>
      </c>
      <c r="C405" s="21" t="s">
        <v>18</v>
      </c>
      <c r="D405" s="21" t="s">
        <v>9051</v>
      </c>
      <c r="E405" s="22" t="s">
        <v>9052</v>
      </c>
      <c r="F405" s="22"/>
      <c r="G405" s="21">
        <v>3.45</v>
      </c>
      <c r="H405" s="24"/>
      <c r="I405" s="24">
        <f t="shared" si="23"/>
        <v>3.45</v>
      </c>
      <c r="J405" s="20" t="s">
        <v>8922</v>
      </c>
      <c r="K405" s="24">
        <f t="shared" si="24"/>
        <v>10.35</v>
      </c>
      <c r="L405" s="29">
        <f t="shared" si="25"/>
        <v>51.75</v>
      </c>
      <c r="M405" s="20"/>
      <c r="N405" s="20"/>
    </row>
    <row r="406" spans="1:14">
      <c r="A406" s="20">
        <v>401</v>
      </c>
      <c r="B406" s="21" t="s">
        <v>9053</v>
      </c>
      <c r="C406" s="21" t="s">
        <v>18</v>
      </c>
      <c r="D406" s="21" t="s">
        <v>9054</v>
      </c>
      <c r="E406" s="22" t="s">
        <v>9055</v>
      </c>
      <c r="F406" s="22"/>
      <c r="G406" s="21">
        <v>2.97</v>
      </c>
      <c r="H406" s="24"/>
      <c r="I406" s="24">
        <f t="shared" si="23"/>
        <v>2.97</v>
      </c>
      <c r="J406" s="20" t="s">
        <v>8922</v>
      </c>
      <c r="K406" s="24">
        <f t="shared" si="24"/>
        <v>8.91</v>
      </c>
      <c r="L406" s="29">
        <f t="shared" si="25"/>
        <v>44.55</v>
      </c>
      <c r="M406" s="20"/>
      <c r="N406" s="20"/>
    </row>
    <row r="407" spans="1:14">
      <c r="A407" s="20">
        <v>402</v>
      </c>
      <c r="B407" s="21" t="s">
        <v>9056</v>
      </c>
      <c r="C407" s="21" t="s">
        <v>18</v>
      </c>
      <c r="D407" s="21" t="s">
        <v>9057</v>
      </c>
      <c r="E407" s="22" t="s">
        <v>9058</v>
      </c>
      <c r="F407" s="22"/>
      <c r="G407" s="21">
        <v>3.03</v>
      </c>
      <c r="H407" s="24"/>
      <c r="I407" s="24">
        <f t="shared" si="23"/>
        <v>3.03</v>
      </c>
      <c r="J407" s="20" t="s">
        <v>8922</v>
      </c>
      <c r="K407" s="24">
        <f t="shared" si="24"/>
        <v>9.09</v>
      </c>
      <c r="L407" s="29">
        <f t="shared" si="25"/>
        <v>45.45</v>
      </c>
      <c r="M407" s="20"/>
      <c r="N407" s="20"/>
    </row>
    <row r="408" spans="1:14">
      <c r="A408" s="20">
        <v>403</v>
      </c>
      <c r="B408" s="21" t="s">
        <v>6473</v>
      </c>
      <c r="C408" s="21" t="s">
        <v>18</v>
      </c>
      <c r="D408" s="21" t="s">
        <v>9059</v>
      </c>
      <c r="E408" s="22" t="s">
        <v>9060</v>
      </c>
      <c r="F408" s="22"/>
      <c r="G408" s="21">
        <v>0.99</v>
      </c>
      <c r="H408" s="24"/>
      <c r="I408" s="24">
        <f t="shared" si="23"/>
        <v>0.99</v>
      </c>
      <c r="J408" s="20" t="s">
        <v>8922</v>
      </c>
      <c r="K408" s="24">
        <f t="shared" si="24"/>
        <v>2.97</v>
      </c>
      <c r="L408" s="29">
        <f t="shared" si="25"/>
        <v>14.85</v>
      </c>
      <c r="M408" s="20"/>
      <c r="N408" s="20"/>
    </row>
    <row r="409" spans="1:14">
      <c r="A409" s="20">
        <v>404</v>
      </c>
      <c r="B409" s="21" t="s">
        <v>9061</v>
      </c>
      <c r="C409" s="21" t="s">
        <v>18</v>
      </c>
      <c r="D409" s="21" t="s">
        <v>9062</v>
      </c>
      <c r="E409" s="22" t="s">
        <v>9063</v>
      </c>
      <c r="F409" s="22"/>
      <c r="G409" s="21">
        <v>2.96</v>
      </c>
      <c r="H409" s="24"/>
      <c r="I409" s="24">
        <f t="shared" si="23"/>
        <v>2.96</v>
      </c>
      <c r="J409" s="20" t="s">
        <v>8922</v>
      </c>
      <c r="K409" s="24">
        <f t="shared" si="24"/>
        <v>8.88</v>
      </c>
      <c r="L409" s="29">
        <f t="shared" si="25"/>
        <v>44.4</v>
      </c>
      <c r="M409" s="20"/>
      <c r="N409" s="20"/>
    </row>
    <row r="410" spans="1:14">
      <c r="A410" s="20">
        <v>405</v>
      </c>
      <c r="B410" s="21" t="s">
        <v>9064</v>
      </c>
      <c r="C410" s="21" t="s">
        <v>18</v>
      </c>
      <c r="D410" s="21" t="s">
        <v>9065</v>
      </c>
      <c r="E410" s="22" t="s">
        <v>9066</v>
      </c>
      <c r="F410" s="22"/>
      <c r="G410" s="21">
        <v>1.81</v>
      </c>
      <c r="H410" s="24"/>
      <c r="I410" s="24">
        <f t="shared" si="23"/>
        <v>1.81</v>
      </c>
      <c r="J410" s="20" t="s">
        <v>8922</v>
      </c>
      <c r="K410" s="24">
        <f t="shared" si="24"/>
        <v>5.43</v>
      </c>
      <c r="L410" s="29">
        <f t="shared" si="25"/>
        <v>27.15</v>
      </c>
      <c r="M410" s="20"/>
      <c r="N410" s="20"/>
    </row>
    <row r="411" spans="1:14">
      <c r="A411" s="20">
        <v>406</v>
      </c>
      <c r="B411" s="21" t="s">
        <v>9067</v>
      </c>
      <c r="C411" s="21" t="s">
        <v>18</v>
      </c>
      <c r="D411" s="21" t="s">
        <v>9068</v>
      </c>
      <c r="E411" s="22" t="s">
        <v>9069</v>
      </c>
      <c r="F411" s="22"/>
      <c r="G411" s="21">
        <v>1.95</v>
      </c>
      <c r="H411" s="24"/>
      <c r="I411" s="24">
        <f t="shared" si="23"/>
        <v>1.95</v>
      </c>
      <c r="J411" s="20" t="s">
        <v>8922</v>
      </c>
      <c r="K411" s="24">
        <f t="shared" si="24"/>
        <v>5.85</v>
      </c>
      <c r="L411" s="29">
        <f t="shared" si="25"/>
        <v>29.25</v>
      </c>
      <c r="M411" s="20"/>
      <c r="N411" s="20"/>
    </row>
    <row r="412" spans="1:14">
      <c r="A412" s="20">
        <v>407</v>
      </c>
      <c r="B412" s="21" t="s">
        <v>1391</v>
      </c>
      <c r="C412" s="21" t="s">
        <v>18</v>
      </c>
      <c r="D412" s="21" t="s">
        <v>9070</v>
      </c>
      <c r="E412" s="22" t="s">
        <v>9071</v>
      </c>
      <c r="F412" s="22"/>
      <c r="G412" s="21">
        <v>2.09</v>
      </c>
      <c r="H412" s="24"/>
      <c r="I412" s="24">
        <f t="shared" si="23"/>
        <v>2.09</v>
      </c>
      <c r="J412" s="20" t="s">
        <v>8922</v>
      </c>
      <c r="K412" s="24">
        <f t="shared" si="24"/>
        <v>6.27</v>
      </c>
      <c r="L412" s="29">
        <f t="shared" si="25"/>
        <v>31.35</v>
      </c>
      <c r="M412" s="20"/>
      <c r="N412" s="20"/>
    </row>
    <row r="413" spans="1:14">
      <c r="A413" s="20">
        <v>408</v>
      </c>
      <c r="B413" s="21" t="s">
        <v>9072</v>
      </c>
      <c r="C413" s="21" t="s">
        <v>18</v>
      </c>
      <c r="D413" s="21" t="s">
        <v>9073</v>
      </c>
      <c r="E413" s="22" t="s">
        <v>9074</v>
      </c>
      <c r="F413" s="22"/>
      <c r="G413" s="21">
        <v>0.92</v>
      </c>
      <c r="H413" s="24"/>
      <c r="I413" s="24">
        <f t="shared" si="23"/>
        <v>0.92</v>
      </c>
      <c r="J413" s="20" t="s">
        <v>8922</v>
      </c>
      <c r="K413" s="24">
        <f t="shared" si="24"/>
        <v>2.76</v>
      </c>
      <c r="L413" s="29">
        <f t="shared" si="25"/>
        <v>13.8</v>
      </c>
      <c r="M413" s="20"/>
      <c r="N413" s="20"/>
    </row>
    <row r="414" spans="1:14">
      <c r="A414" s="20">
        <v>409</v>
      </c>
      <c r="B414" s="21" t="s">
        <v>9075</v>
      </c>
      <c r="C414" s="21" t="s">
        <v>18</v>
      </c>
      <c r="D414" s="21" t="s">
        <v>9076</v>
      </c>
      <c r="E414" s="22" t="s">
        <v>9077</v>
      </c>
      <c r="F414" s="22"/>
      <c r="G414" s="21">
        <v>3.4</v>
      </c>
      <c r="H414" s="24"/>
      <c r="I414" s="24">
        <f t="shared" si="23"/>
        <v>3.4</v>
      </c>
      <c r="J414" s="20" t="s">
        <v>8922</v>
      </c>
      <c r="K414" s="24">
        <f t="shared" si="24"/>
        <v>10.2</v>
      </c>
      <c r="L414" s="29">
        <f t="shared" si="25"/>
        <v>51</v>
      </c>
      <c r="M414" s="20"/>
      <c r="N414" s="20"/>
    </row>
    <row r="415" spans="1:14">
      <c r="A415" s="20">
        <v>410</v>
      </c>
      <c r="B415" s="21" t="s">
        <v>9078</v>
      </c>
      <c r="C415" s="21" t="s">
        <v>18</v>
      </c>
      <c r="D415" s="21" t="s">
        <v>9079</v>
      </c>
      <c r="E415" s="22" t="s">
        <v>9080</v>
      </c>
      <c r="F415" s="22"/>
      <c r="G415" s="21">
        <v>2.54</v>
      </c>
      <c r="H415" s="24"/>
      <c r="I415" s="24">
        <f t="shared" si="23"/>
        <v>2.54</v>
      </c>
      <c r="J415" s="20" t="s">
        <v>8922</v>
      </c>
      <c r="K415" s="24">
        <f t="shared" si="24"/>
        <v>7.62</v>
      </c>
      <c r="L415" s="29">
        <f t="shared" si="25"/>
        <v>38.1</v>
      </c>
      <c r="M415" s="20"/>
      <c r="N415" s="20"/>
    </row>
    <row r="416" spans="1:14">
      <c r="A416" s="20">
        <v>411</v>
      </c>
      <c r="B416" s="21" t="s">
        <v>9081</v>
      </c>
      <c r="C416" s="21" t="s">
        <v>18</v>
      </c>
      <c r="D416" s="21" t="s">
        <v>9082</v>
      </c>
      <c r="E416" s="22" t="s">
        <v>9083</v>
      </c>
      <c r="F416" s="22"/>
      <c r="G416" s="21">
        <v>1.97</v>
      </c>
      <c r="H416" s="24"/>
      <c r="I416" s="24">
        <f t="shared" si="23"/>
        <v>1.97</v>
      </c>
      <c r="J416" s="20" t="s">
        <v>8922</v>
      </c>
      <c r="K416" s="24">
        <f t="shared" si="24"/>
        <v>5.91</v>
      </c>
      <c r="L416" s="29">
        <f t="shared" si="25"/>
        <v>29.55</v>
      </c>
      <c r="M416" s="20"/>
      <c r="N416" s="20"/>
    </row>
    <row r="417" spans="1:14">
      <c r="A417" s="20">
        <v>412</v>
      </c>
      <c r="B417" s="21" t="s">
        <v>9084</v>
      </c>
      <c r="C417" s="21" t="s">
        <v>18</v>
      </c>
      <c r="D417" s="21" t="s">
        <v>9085</v>
      </c>
      <c r="E417" s="22" t="s">
        <v>9086</v>
      </c>
      <c r="F417" s="22"/>
      <c r="G417" s="21">
        <v>2.66</v>
      </c>
      <c r="H417" s="24"/>
      <c r="I417" s="24">
        <f t="shared" si="23"/>
        <v>2.66</v>
      </c>
      <c r="J417" s="20" t="s">
        <v>8922</v>
      </c>
      <c r="K417" s="24">
        <f t="shared" si="24"/>
        <v>7.98</v>
      </c>
      <c r="L417" s="29">
        <f t="shared" si="25"/>
        <v>39.9</v>
      </c>
      <c r="M417" s="20"/>
      <c r="N417" s="20"/>
    </row>
    <row r="418" spans="1:14">
      <c r="A418" s="20">
        <v>413</v>
      </c>
      <c r="B418" s="21" t="s">
        <v>9087</v>
      </c>
      <c r="C418" s="21" t="s">
        <v>18</v>
      </c>
      <c r="D418" s="21" t="s">
        <v>9088</v>
      </c>
      <c r="E418" s="22" t="s">
        <v>9089</v>
      </c>
      <c r="F418" s="22"/>
      <c r="G418" s="21">
        <v>1.25</v>
      </c>
      <c r="H418" s="24"/>
      <c r="I418" s="24">
        <f t="shared" si="23"/>
        <v>1.25</v>
      </c>
      <c r="J418" s="20" t="s">
        <v>8922</v>
      </c>
      <c r="K418" s="24">
        <f t="shared" si="24"/>
        <v>3.75</v>
      </c>
      <c r="L418" s="29">
        <f t="shared" si="25"/>
        <v>18.75</v>
      </c>
      <c r="M418" s="20"/>
      <c r="N418" s="20"/>
    </row>
    <row r="419" spans="1:14">
      <c r="A419" s="20">
        <v>414</v>
      </c>
      <c r="B419" s="21" t="s">
        <v>9090</v>
      </c>
      <c r="C419" s="21" t="s">
        <v>18</v>
      </c>
      <c r="D419" s="21" t="s">
        <v>9091</v>
      </c>
      <c r="E419" s="22" t="s">
        <v>9092</v>
      </c>
      <c r="F419" s="22"/>
      <c r="G419" s="21">
        <v>1.97</v>
      </c>
      <c r="H419" s="24"/>
      <c r="I419" s="24">
        <f t="shared" si="23"/>
        <v>1.97</v>
      </c>
      <c r="J419" s="20" t="s">
        <v>8922</v>
      </c>
      <c r="K419" s="24">
        <f t="shared" si="24"/>
        <v>5.91</v>
      </c>
      <c r="L419" s="29">
        <f t="shared" si="25"/>
        <v>29.55</v>
      </c>
      <c r="M419" s="20"/>
      <c r="N419" s="20"/>
    </row>
    <row r="420" spans="1:14">
      <c r="A420" s="20">
        <v>415</v>
      </c>
      <c r="B420" s="21" t="s">
        <v>9093</v>
      </c>
      <c r="C420" s="21" t="s">
        <v>18</v>
      </c>
      <c r="D420" s="21" t="s">
        <v>9094</v>
      </c>
      <c r="E420" s="22" t="s">
        <v>9095</v>
      </c>
      <c r="F420" s="22"/>
      <c r="G420" s="21">
        <v>3.17</v>
      </c>
      <c r="H420" s="24"/>
      <c r="I420" s="24">
        <f t="shared" si="23"/>
        <v>3.17</v>
      </c>
      <c r="J420" s="20" t="s">
        <v>8922</v>
      </c>
      <c r="K420" s="24">
        <f t="shared" si="24"/>
        <v>9.51</v>
      </c>
      <c r="L420" s="29">
        <f t="shared" si="25"/>
        <v>47.55</v>
      </c>
      <c r="M420" s="20"/>
      <c r="N420" s="20"/>
    </row>
    <row r="421" spans="1:14">
      <c r="A421" s="20">
        <v>416</v>
      </c>
      <c r="B421" s="21" t="s">
        <v>9096</v>
      </c>
      <c r="C421" s="21" t="s">
        <v>18</v>
      </c>
      <c r="D421" s="21" t="s">
        <v>9097</v>
      </c>
      <c r="E421" s="22" t="s">
        <v>9098</v>
      </c>
      <c r="F421" s="22"/>
      <c r="G421" s="21">
        <v>1.44</v>
      </c>
      <c r="H421" s="24"/>
      <c r="I421" s="24">
        <f t="shared" si="23"/>
        <v>1.44</v>
      </c>
      <c r="J421" s="20" t="s">
        <v>8922</v>
      </c>
      <c r="K421" s="24">
        <f t="shared" si="24"/>
        <v>4.32</v>
      </c>
      <c r="L421" s="29">
        <f t="shared" si="25"/>
        <v>21.6</v>
      </c>
      <c r="M421" s="20"/>
      <c r="N421" s="20"/>
    </row>
    <row r="422" spans="1:14">
      <c r="A422" s="20">
        <v>417</v>
      </c>
      <c r="B422" s="21" t="s">
        <v>9099</v>
      </c>
      <c r="C422" s="21" t="s">
        <v>18</v>
      </c>
      <c r="D422" s="21" t="s">
        <v>9100</v>
      </c>
      <c r="E422" s="22" t="s">
        <v>9101</v>
      </c>
      <c r="F422" s="22"/>
      <c r="G422" s="21">
        <v>2.62</v>
      </c>
      <c r="H422" s="24"/>
      <c r="I422" s="24">
        <f t="shared" si="23"/>
        <v>2.62</v>
      </c>
      <c r="J422" s="20" t="s">
        <v>8922</v>
      </c>
      <c r="K422" s="24">
        <f t="shared" si="24"/>
        <v>7.86</v>
      </c>
      <c r="L422" s="29">
        <f t="shared" si="25"/>
        <v>39.3</v>
      </c>
      <c r="M422" s="20"/>
      <c r="N422" s="20"/>
    </row>
    <row r="423" spans="1:14">
      <c r="A423" s="20">
        <v>418</v>
      </c>
      <c r="B423" s="21" t="s">
        <v>9102</v>
      </c>
      <c r="C423" s="21" t="s">
        <v>18</v>
      </c>
      <c r="D423" s="21" t="s">
        <v>9103</v>
      </c>
      <c r="E423" s="22" t="s">
        <v>9104</v>
      </c>
      <c r="F423" s="22"/>
      <c r="G423" s="21">
        <v>3.87</v>
      </c>
      <c r="H423" s="24"/>
      <c r="I423" s="24">
        <f t="shared" si="23"/>
        <v>3.87</v>
      </c>
      <c r="J423" s="20" t="s">
        <v>8922</v>
      </c>
      <c r="K423" s="24">
        <f t="shared" si="24"/>
        <v>11.61</v>
      </c>
      <c r="L423" s="29">
        <f t="shared" si="25"/>
        <v>58.05</v>
      </c>
      <c r="M423" s="20"/>
      <c r="N423" s="20"/>
    </row>
    <row r="424" spans="1:14">
      <c r="A424" s="20">
        <v>419</v>
      </c>
      <c r="B424" s="21" t="s">
        <v>9105</v>
      </c>
      <c r="C424" s="21" t="s">
        <v>18</v>
      </c>
      <c r="D424" s="21" t="s">
        <v>9106</v>
      </c>
      <c r="E424" s="22" t="s">
        <v>9107</v>
      </c>
      <c r="F424" s="22"/>
      <c r="G424" s="21">
        <v>3.49</v>
      </c>
      <c r="H424" s="24"/>
      <c r="I424" s="24">
        <f t="shared" si="23"/>
        <v>3.49</v>
      </c>
      <c r="J424" s="20" t="s">
        <v>8922</v>
      </c>
      <c r="K424" s="24">
        <f t="shared" si="24"/>
        <v>10.47</v>
      </c>
      <c r="L424" s="29">
        <f t="shared" si="25"/>
        <v>52.35</v>
      </c>
      <c r="M424" s="20"/>
      <c r="N424" s="20"/>
    </row>
    <row r="425" spans="1:14">
      <c r="A425" s="20">
        <v>420</v>
      </c>
      <c r="B425" s="21" t="s">
        <v>9108</v>
      </c>
      <c r="C425" s="21" t="s">
        <v>18</v>
      </c>
      <c r="D425" s="21" t="s">
        <v>9109</v>
      </c>
      <c r="E425" s="22" t="s">
        <v>9110</v>
      </c>
      <c r="F425" s="22"/>
      <c r="G425" s="21">
        <v>3.06</v>
      </c>
      <c r="H425" s="24"/>
      <c r="I425" s="24">
        <f t="shared" si="23"/>
        <v>3.06</v>
      </c>
      <c r="J425" s="20" t="s">
        <v>8922</v>
      </c>
      <c r="K425" s="24">
        <f t="shared" si="24"/>
        <v>9.18</v>
      </c>
      <c r="L425" s="29">
        <f t="shared" si="25"/>
        <v>45.9</v>
      </c>
      <c r="M425" s="20"/>
      <c r="N425" s="20"/>
    </row>
    <row r="426" spans="1:14">
      <c r="A426" s="20">
        <v>421</v>
      </c>
      <c r="B426" s="21" t="s">
        <v>9111</v>
      </c>
      <c r="C426" s="21" t="s">
        <v>18</v>
      </c>
      <c r="D426" s="21" t="s">
        <v>9112</v>
      </c>
      <c r="E426" s="22" t="s">
        <v>9113</v>
      </c>
      <c r="F426" s="22"/>
      <c r="G426" s="21">
        <v>2.3</v>
      </c>
      <c r="H426" s="24"/>
      <c r="I426" s="24">
        <f t="shared" si="23"/>
        <v>2.3</v>
      </c>
      <c r="J426" s="20" t="s">
        <v>8922</v>
      </c>
      <c r="K426" s="24">
        <f t="shared" si="24"/>
        <v>6.9</v>
      </c>
      <c r="L426" s="29">
        <f t="shared" si="25"/>
        <v>34.5</v>
      </c>
      <c r="M426" s="20"/>
      <c r="N426" s="20"/>
    </row>
    <row r="427" spans="1:14">
      <c r="A427" s="20">
        <v>422</v>
      </c>
      <c r="B427" s="21" t="s">
        <v>9114</v>
      </c>
      <c r="C427" s="21" t="s">
        <v>18</v>
      </c>
      <c r="D427" s="21" t="s">
        <v>9115</v>
      </c>
      <c r="E427" s="22" t="s">
        <v>9116</v>
      </c>
      <c r="F427" s="22"/>
      <c r="G427" s="21">
        <v>2.08</v>
      </c>
      <c r="H427" s="24"/>
      <c r="I427" s="24">
        <f t="shared" si="23"/>
        <v>2.08</v>
      </c>
      <c r="J427" s="20" t="s">
        <v>8922</v>
      </c>
      <c r="K427" s="24">
        <f t="shared" si="24"/>
        <v>6.24</v>
      </c>
      <c r="L427" s="29">
        <f t="shared" si="25"/>
        <v>31.2</v>
      </c>
      <c r="M427" s="20"/>
      <c r="N427" s="20"/>
    </row>
    <row r="428" spans="1:14">
      <c r="A428" s="20">
        <v>423</v>
      </c>
      <c r="B428" s="21" t="s">
        <v>9117</v>
      </c>
      <c r="C428" s="21" t="s">
        <v>18</v>
      </c>
      <c r="D428" s="21" t="s">
        <v>9118</v>
      </c>
      <c r="E428" s="22" t="s">
        <v>9119</v>
      </c>
      <c r="F428" s="22"/>
      <c r="G428" s="21">
        <v>3.05</v>
      </c>
      <c r="H428" s="24"/>
      <c r="I428" s="24">
        <f t="shared" si="23"/>
        <v>3.05</v>
      </c>
      <c r="J428" s="20" t="s">
        <v>8922</v>
      </c>
      <c r="K428" s="24">
        <f t="shared" si="24"/>
        <v>9.15</v>
      </c>
      <c r="L428" s="29">
        <f t="shared" si="25"/>
        <v>45.75</v>
      </c>
      <c r="M428" s="20"/>
      <c r="N428" s="20"/>
    </row>
    <row r="429" spans="1:14">
      <c r="A429" s="20">
        <v>424</v>
      </c>
      <c r="B429" s="21" t="s">
        <v>9120</v>
      </c>
      <c r="C429" s="21" t="s">
        <v>2624</v>
      </c>
      <c r="D429" s="21" t="s">
        <v>9121</v>
      </c>
      <c r="E429" s="22" t="s">
        <v>1826</v>
      </c>
      <c r="F429" s="22"/>
      <c r="G429" s="21">
        <v>1.01</v>
      </c>
      <c r="H429" s="24"/>
      <c r="I429" s="24">
        <f>G429</f>
        <v>1.01</v>
      </c>
      <c r="J429" s="20" t="s">
        <v>8922</v>
      </c>
      <c r="K429" s="24">
        <f t="shared" si="24"/>
        <v>3.03</v>
      </c>
      <c r="L429" s="29">
        <f t="shared" si="25"/>
        <v>15.15</v>
      </c>
      <c r="M429" s="20"/>
      <c r="N429" s="20"/>
    </row>
    <row r="430" spans="1:14">
      <c r="A430" s="20">
        <v>425</v>
      </c>
      <c r="B430" s="21" t="s">
        <v>9122</v>
      </c>
      <c r="C430" s="21" t="s">
        <v>18</v>
      </c>
      <c r="D430" s="21" t="s">
        <v>9123</v>
      </c>
      <c r="E430" s="22" t="s">
        <v>9124</v>
      </c>
      <c r="F430" s="22"/>
      <c r="G430" s="21">
        <v>1.48</v>
      </c>
      <c r="H430" s="24"/>
      <c r="I430" s="24">
        <f>G430</f>
        <v>1.48</v>
      </c>
      <c r="J430" s="20" t="s">
        <v>7870</v>
      </c>
      <c r="K430" s="24">
        <f t="shared" si="24"/>
        <v>4.44</v>
      </c>
      <c r="L430" s="29">
        <f t="shared" si="25"/>
        <v>22.2</v>
      </c>
      <c r="M430" s="20"/>
      <c r="N430" s="20"/>
    </row>
    <row r="431" spans="1:14">
      <c r="A431" s="20">
        <v>426</v>
      </c>
      <c r="B431" s="21" t="s">
        <v>6499</v>
      </c>
      <c r="C431" s="21" t="s">
        <v>18</v>
      </c>
      <c r="D431" s="21" t="s">
        <v>9125</v>
      </c>
      <c r="E431" s="22" t="s">
        <v>9126</v>
      </c>
      <c r="F431" s="22"/>
      <c r="G431" s="21">
        <v>0.98</v>
      </c>
      <c r="H431" s="24"/>
      <c r="I431" s="24">
        <f t="shared" ref="I431:I482" si="26">G431</f>
        <v>0.98</v>
      </c>
      <c r="J431" s="20" t="s">
        <v>7870</v>
      </c>
      <c r="K431" s="24">
        <f t="shared" si="24"/>
        <v>2.94</v>
      </c>
      <c r="L431" s="29">
        <f t="shared" si="25"/>
        <v>14.7</v>
      </c>
      <c r="M431" s="20"/>
      <c r="N431" s="20"/>
    </row>
    <row r="432" spans="1:14">
      <c r="A432" s="20">
        <v>427</v>
      </c>
      <c r="B432" s="21" t="s">
        <v>6585</v>
      </c>
      <c r="C432" s="21" t="s">
        <v>18</v>
      </c>
      <c r="D432" s="21" t="s">
        <v>9127</v>
      </c>
      <c r="E432" s="22" t="s">
        <v>9128</v>
      </c>
      <c r="F432" s="22"/>
      <c r="G432" s="21">
        <v>1.78</v>
      </c>
      <c r="H432" s="24"/>
      <c r="I432" s="24">
        <f t="shared" si="26"/>
        <v>1.78</v>
      </c>
      <c r="J432" s="20" t="s">
        <v>7870</v>
      </c>
      <c r="K432" s="24">
        <f t="shared" si="24"/>
        <v>5.34</v>
      </c>
      <c r="L432" s="29">
        <f t="shared" si="25"/>
        <v>26.7</v>
      </c>
      <c r="M432" s="20"/>
      <c r="N432" s="20"/>
    </row>
    <row r="433" spans="1:14">
      <c r="A433" s="20">
        <v>428</v>
      </c>
      <c r="B433" s="21" t="s">
        <v>9129</v>
      </c>
      <c r="C433" s="21" t="s">
        <v>18</v>
      </c>
      <c r="D433" s="21" t="s">
        <v>9130</v>
      </c>
      <c r="E433" s="22" t="s">
        <v>9131</v>
      </c>
      <c r="F433" s="22"/>
      <c r="G433" s="21">
        <v>2.56</v>
      </c>
      <c r="H433" s="24"/>
      <c r="I433" s="24">
        <f t="shared" si="26"/>
        <v>2.56</v>
      </c>
      <c r="J433" s="20" t="s">
        <v>7870</v>
      </c>
      <c r="K433" s="24">
        <f t="shared" si="24"/>
        <v>7.68</v>
      </c>
      <c r="L433" s="29">
        <f t="shared" si="25"/>
        <v>38.4</v>
      </c>
      <c r="M433" s="20"/>
      <c r="N433" s="20"/>
    </row>
    <row r="434" spans="1:14">
      <c r="A434" s="20">
        <v>429</v>
      </c>
      <c r="B434" s="21" t="s">
        <v>9132</v>
      </c>
      <c r="C434" s="21" t="s">
        <v>18</v>
      </c>
      <c r="D434" s="21" t="s">
        <v>9133</v>
      </c>
      <c r="E434" s="22" t="s">
        <v>9134</v>
      </c>
      <c r="F434" s="22"/>
      <c r="G434" s="21">
        <v>1.59</v>
      </c>
      <c r="H434" s="24"/>
      <c r="I434" s="24">
        <f t="shared" si="26"/>
        <v>1.59</v>
      </c>
      <c r="J434" s="20" t="s">
        <v>7870</v>
      </c>
      <c r="K434" s="24">
        <f t="shared" si="24"/>
        <v>4.77</v>
      </c>
      <c r="L434" s="29">
        <f t="shared" si="25"/>
        <v>23.85</v>
      </c>
      <c r="M434" s="20"/>
      <c r="N434" s="20"/>
    </row>
    <row r="435" spans="1:14">
      <c r="A435" s="20">
        <v>430</v>
      </c>
      <c r="B435" s="21" t="s">
        <v>2083</v>
      </c>
      <c r="C435" s="21" t="s">
        <v>5696</v>
      </c>
      <c r="D435" s="21" t="s">
        <v>9135</v>
      </c>
      <c r="E435" s="22" t="s">
        <v>9136</v>
      </c>
      <c r="F435" s="22"/>
      <c r="G435" s="21">
        <v>1.06</v>
      </c>
      <c r="H435" s="24"/>
      <c r="I435" s="24">
        <f t="shared" si="26"/>
        <v>1.06</v>
      </c>
      <c r="J435" s="20" t="s">
        <v>7870</v>
      </c>
      <c r="K435" s="24">
        <f t="shared" si="24"/>
        <v>3.18</v>
      </c>
      <c r="L435" s="29">
        <f t="shared" si="25"/>
        <v>15.9</v>
      </c>
      <c r="M435" s="20"/>
      <c r="N435" s="20"/>
    </row>
    <row r="436" spans="1:14">
      <c r="A436" s="20">
        <v>431</v>
      </c>
      <c r="B436" s="21" t="s">
        <v>9137</v>
      </c>
      <c r="C436" s="21" t="s">
        <v>18</v>
      </c>
      <c r="D436" s="21" t="s">
        <v>9138</v>
      </c>
      <c r="E436" s="22" t="s">
        <v>9139</v>
      </c>
      <c r="F436" s="22"/>
      <c r="G436" s="21">
        <f>1.51+4.38</f>
        <v>5.89</v>
      </c>
      <c r="H436" s="24"/>
      <c r="I436" s="24">
        <f t="shared" si="26"/>
        <v>5.89</v>
      </c>
      <c r="J436" s="20" t="s">
        <v>7870</v>
      </c>
      <c r="K436" s="24">
        <f t="shared" si="24"/>
        <v>17.67</v>
      </c>
      <c r="L436" s="29">
        <f t="shared" si="25"/>
        <v>88.35</v>
      </c>
      <c r="M436" s="20"/>
      <c r="N436" s="20"/>
    </row>
    <row r="437" spans="1:14">
      <c r="A437" s="20">
        <v>432</v>
      </c>
      <c r="B437" s="21" t="s">
        <v>9140</v>
      </c>
      <c r="C437" s="21" t="s">
        <v>18</v>
      </c>
      <c r="D437" s="21" t="s">
        <v>9141</v>
      </c>
      <c r="E437" s="22" t="s">
        <v>9142</v>
      </c>
      <c r="F437" s="22"/>
      <c r="G437" s="21">
        <v>2.24</v>
      </c>
      <c r="H437" s="24"/>
      <c r="I437" s="24">
        <f t="shared" si="26"/>
        <v>2.24</v>
      </c>
      <c r="J437" s="20" t="s">
        <v>7870</v>
      </c>
      <c r="K437" s="24">
        <f t="shared" si="24"/>
        <v>6.72</v>
      </c>
      <c r="L437" s="29">
        <f t="shared" si="25"/>
        <v>33.6</v>
      </c>
      <c r="M437" s="20"/>
      <c r="N437" s="20"/>
    </row>
    <row r="438" spans="1:14">
      <c r="A438" s="20">
        <v>433</v>
      </c>
      <c r="B438" s="21" t="s">
        <v>9143</v>
      </c>
      <c r="C438" s="21" t="s">
        <v>18</v>
      </c>
      <c r="D438" s="21" t="s">
        <v>9144</v>
      </c>
      <c r="E438" s="22" t="s">
        <v>9145</v>
      </c>
      <c r="F438" s="22"/>
      <c r="G438" s="21">
        <v>1.65</v>
      </c>
      <c r="H438" s="24"/>
      <c r="I438" s="24">
        <f t="shared" si="26"/>
        <v>1.65</v>
      </c>
      <c r="J438" s="20" t="s">
        <v>7870</v>
      </c>
      <c r="K438" s="24">
        <f t="shared" si="24"/>
        <v>4.95</v>
      </c>
      <c r="L438" s="29">
        <f t="shared" si="25"/>
        <v>24.75</v>
      </c>
      <c r="M438" s="20"/>
      <c r="N438" s="20"/>
    </row>
    <row r="439" spans="1:14">
      <c r="A439" s="20">
        <v>434</v>
      </c>
      <c r="B439" s="21" t="s">
        <v>9146</v>
      </c>
      <c r="C439" s="21" t="s">
        <v>18</v>
      </c>
      <c r="D439" s="21" t="s">
        <v>9147</v>
      </c>
      <c r="E439" s="22" t="s">
        <v>9148</v>
      </c>
      <c r="F439" s="22"/>
      <c r="G439" s="21">
        <f>3.3+1.36</f>
        <v>4.66</v>
      </c>
      <c r="H439" s="24"/>
      <c r="I439" s="24">
        <f t="shared" si="26"/>
        <v>4.66</v>
      </c>
      <c r="J439" s="20" t="s">
        <v>7870</v>
      </c>
      <c r="K439" s="24">
        <f t="shared" si="24"/>
        <v>13.98</v>
      </c>
      <c r="L439" s="29">
        <f t="shared" si="25"/>
        <v>69.9</v>
      </c>
      <c r="M439" s="20"/>
      <c r="N439" s="20"/>
    </row>
    <row r="440" spans="1:14">
      <c r="A440" s="20">
        <v>435</v>
      </c>
      <c r="B440" s="21" t="s">
        <v>9032</v>
      </c>
      <c r="C440" s="21" t="s">
        <v>18</v>
      </c>
      <c r="D440" s="21" t="s">
        <v>9149</v>
      </c>
      <c r="E440" s="22" t="s">
        <v>9150</v>
      </c>
      <c r="F440" s="22"/>
      <c r="G440" s="21">
        <v>0.81</v>
      </c>
      <c r="H440" s="24"/>
      <c r="I440" s="24">
        <f t="shared" si="26"/>
        <v>0.81</v>
      </c>
      <c r="J440" s="20" t="s">
        <v>7870</v>
      </c>
      <c r="K440" s="24">
        <f t="shared" si="24"/>
        <v>2.43</v>
      </c>
      <c r="L440" s="29">
        <f t="shared" si="25"/>
        <v>12.15</v>
      </c>
      <c r="M440" s="20"/>
      <c r="N440" s="20"/>
    </row>
    <row r="441" spans="1:14">
      <c r="A441" s="20">
        <v>436</v>
      </c>
      <c r="B441" s="21" t="s">
        <v>9151</v>
      </c>
      <c r="C441" s="21" t="s">
        <v>18</v>
      </c>
      <c r="D441" s="21" t="s">
        <v>9152</v>
      </c>
      <c r="E441" s="22" t="s">
        <v>5011</v>
      </c>
      <c r="F441" s="22"/>
      <c r="G441" s="21">
        <v>1.2</v>
      </c>
      <c r="H441" s="24"/>
      <c r="I441" s="24">
        <f t="shared" si="26"/>
        <v>1.2</v>
      </c>
      <c r="J441" s="20" t="s">
        <v>7870</v>
      </c>
      <c r="K441" s="24">
        <f t="shared" ref="K441:K504" si="27">I441*3</f>
        <v>3.6</v>
      </c>
      <c r="L441" s="29">
        <f t="shared" ref="L441:L504" si="28">I441*15</f>
        <v>18</v>
      </c>
      <c r="M441" s="20"/>
      <c r="N441" s="20"/>
    </row>
    <row r="442" spans="1:14">
      <c r="A442" s="20">
        <v>437</v>
      </c>
      <c r="B442" s="21" t="s">
        <v>9153</v>
      </c>
      <c r="C442" s="21" t="s">
        <v>18</v>
      </c>
      <c r="D442" s="21" t="s">
        <v>9154</v>
      </c>
      <c r="E442" s="22" t="s">
        <v>9155</v>
      </c>
      <c r="F442" s="22"/>
      <c r="G442" s="21">
        <v>2.19</v>
      </c>
      <c r="H442" s="24"/>
      <c r="I442" s="24">
        <f t="shared" si="26"/>
        <v>2.19</v>
      </c>
      <c r="J442" s="20" t="s">
        <v>7870</v>
      </c>
      <c r="K442" s="24">
        <f t="shared" si="27"/>
        <v>6.57</v>
      </c>
      <c r="L442" s="29">
        <f t="shared" si="28"/>
        <v>32.85</v>
      </c>
      <c r="M442" s="20"/>
      <c r="N442" s="20"/>
    </row>
    <row r="443" spans="1:14">
      <c r="A443" s="20">
        <v>438</v>
      </c>
      <c r="B443" s="21" t="s">
        <v>9156</v>
      </c>
      <c r="C443" s="21" t="s">
        <v>18</v>
      </c>
      <c r="D443" s="21" t="s">
        <v>9157</v>
      </c>
      <c r="E443" s="22" t="s">
        <v>9158</v>
      </c>
      <c r="F443" s="22"/>
      <c r="G443" s="21">
        <v>1.89</v>
      </c>
      <c r="H443" s="24"/>
      <c r="I443" s="24">
        <f t="shared" si="26"/>
        <v>1.89</v>
      </c>
      <c r="J443" s="20" t="s">
        <v>7870</v>
      </c>
      <c r="K443" s="24">
        <f t="shared" si="27"/>
        <v>5.67</v>
      </c>
      <c r="L443" s="29">
        <f t="shared" si="28"/>
        <v>28.35</v>
      </c>
      <c r="M443" s="20"/>
      <c r="N443" s="20"/>
    </row>
    <row r="444" spans="1:14">
      <c r="A444" s="20">
        <v>439</v>
      </c>
      <c r="B444" s="21" t="s">
        <v>9159</v>
      </c>
      <c r="C444" s="21" t="s">
        <v>18</v>
      </c>
      <c r="D444" s="21" t="s">
        <v>9160</v>
      </c>
      <c r="E444" s="22" t="s">
        <v>9161</v>
      </c>
      <c r="F444" s="22"/>
      <c r="G444" s="21">
        <v>1.36</v>
      </c>
      <c r="H444" s="24"/>
      <c r="I444" s="24">
        <f t="shared" si="26"/>
        <v>1.36</v>
      </c>
      <c r="J444" s="20" t="s">
        <v>7870</v>
      </c>
      <c r="K444" s="24">
        <f t="shared" si="27"/>
        <v>4.08</v>
      </c>
      <c r="L444" s="29">
        <f t="shared" si="28"/>
        <v>20.4</v>
      </c>
      <c r="M444" s="20"/>
      <c r="N444" s="20"/>
    </row>
    <row r="445" spans="1:14">
      <c r="A445" s="20">
        <v>440</v>
      </c>
      <c r="B445" s="21" t="s">
        <v>9162</v>
      </c>
      <c r="C445" s="21" t="s">
        <v>18</v>
      </c>
      <c r="D445" s="21" t="s">
        <v>9163</v>
      </c>
      <c r="E445" s="22" t="s">
        <v>9164</v>
      </c>
      <c r="F445" s="22"/>
      <c r="G445" s="21">
        <v>2.2</v>
      </c>
      <c r="H445" s="24"/>
      <c r="I445" s="24">
        <f t="shared" si="26"/>
        <v>2.2</v>
      </c>
      <c r="J445" s="20" t="s">
        <v>7870</v>
      </c>
      <c r="K445" s="24">
        <f t="shared" si="27"/>
        <v>6.6</v>
      </c>
      <c r="L445" s="29">
        <f t="shared" si="28"/>
        <v>33</v>
      </c>
      <c r="M445" s="20"/>
      <c r="N445" s="20"/>
    </row>
    <row r="446" spans="1:14">
      <c r="A446" s="20">
        <v>441</v>
      </c>
      <c r="B446" s="21" t="s">
        <v>9165</v>
      </c>
      <c r="C446" s="21" t="s">
        <v>18</v>
      </c>
      <c r="D446" s="21" t="s">
        <v>9166</v>
      </c>
      <c r="E446" s="22" t="s">
        <v>9167</v>
      </c>
      <c r="F446" s="22"/>
      <c r="G446" s="21">
        <v>1.4</v>
      </c>
      <c r="H446" s="24"/>
      <c r="I446" s="24">
        <f t="shared" si="26"/>
        <v>1.4</v>
      </c>
      <c r="J446" s="20" t="s">
        <v>7870</v>
      </c>
      <c r="K446" s="24">
        <f t="shared" si="27"/>
        <v>4.2</v>
      </c>
      <c r="L446" s="29">
        <f t="shared" si="28"/>
        <v>21</v>
      </c>
      <c r="M446" s="20"/>
      <c r="N446" s="20"/>
    </row>
    <row r="447" spans="1:14">
      <c r="A447" s="20">
        <v>442</v>
      </c>
      <c r="B447" s="21" t="s">
        <v>9168</v>
      </c>
      <c r="C447" s="21" t="s">
        <v>18</v>
      </c>
      <c r="D447" s="21" t="s">
        <v>9169</v>
      </c>
      <c r="E447" s="22" t="s">
        <v>9170</v>
      </c>
      <c r="F447" s="22"/>
      <c r="G447" s="21">
        <v>2.54</v>
      </c>
      <c r="H447" s="24"/>
      <c r="I447" s="24">
        <f t="shared" si="26"/>
        <v>2.54</v>
      </c>
      <c r="J447" s="20" t="s">
        <v>7870</v>
      </c>
      <c r="K447" s="24">
        <f t="shared" si="27"/>
        <v>7.62</v>
      </c>
      <c r="L447" s="29">
        <f t="shared" si="28"/>
        <v>38.1</v>
      </c>
      <c r="M447" s="20"/>
      <c r="N447" s="20"/>
    </row>
    <row r="448" spans="1:14">
      <c r="A448" s="20">
        <v>443</v>
      </c>
      <c r="B448" s="21" t="s">
        <v>9171</v>
      </c>
      <c r="C448" s="21" t="s">
        <v>18</v>
      </c>
      <c r="D448" s="21" t="s">
        <v>9172</v>
      </c>
      <c r="E448" s="22" t="s">
        <v>9173</v>
      </c>
      <c r="F448" s="22"/>
      <c r="G448" s="21">
        <v>2.56</v>
      </c>
      <c r="H448" s="24"/>
      <c r="I448" s="24">
        <f t="shared" si="26"/>
        <v>2.56</v>
      </c>
      <c r="J448" s="20" t="s">
        <v>7870</v>
      </c>
      <c r="K448" s="24">
        <f t="shared" si="27"/>
        <v>7.68</v>
      </c>
      <c r="L448" s="29">
        <f t="shared" si="28"/>
        <v>38.4</v>
      </c>
      <c r="M448" s="20"/>
      <c r="N448" s="20"/>
    </row>
    <row r="449" spans="1:14">
      <c r="A449" s="20">
        <v>444</v>
      </c>
      <c r="B449" s="21" t="s">
        <v>2202</v>
      </c>
      <c r="C449" s="21" t="s">
        <v>18</v>
      </c>
      <c r="D449" s="21" t="s">
        <v>9174</v>
      </c>
      <c r="E449" s="22" t="s">
        <v>9175</v>
      </c>
      <c r="F449" s="22"/>
      <c r="G449" s="21">
        <v>1.29</v>
      </c>
      <c r="H449" s="24"/>
      <c r="I449" s="24">
        <f t="shared" si="26"/>
        <v>1.29</v>
      </c>
      <c r="J449" s="20" t="s">
        <v>7870</v>
      </c>
      <c r="K449" s="24">
        <f t="shared" si="27"/>
        <v>3.87</v>
      </c>
      <c r="L449" s="29">
        <f t="shared" si="28"/>
        <v>19.35</v>
      </c>
      <c r="M449" s="20"/>
      <c r="N449" s="20"/>
    </row>
    <row r="450" spans="1:14">
      <c r="A450" s="20">
        <v>445</v>
      </c>
      <c r="B450" s="21" t="s">
        <v>9176</v>
      </c>
      <c r="C450" s="21" t="s">
        <v>18</v>
      </c>
      <c r="D450" s="21" t="s">
        <v>9177</v>
      </c>
      <c r="E450" s="22" t="s">
        <v>9178</v>
      </c>
      <c r="F450" s="22"/>
      <c r="G450" s="21">
        <v>2</v>
      </c>
      <c r="H450" s="24"/>
      <c r="I450" s="24">
        <f t="shared" si="26"/>
        <v>2</v>
      </c>
      <c r="J450" s="20" t="s">
        <v>7870</v>
      </c>
      <c r="K450" s="24">
        <f t="shared" si="27"/>
        <v>6</v>
      </c>
      <c r="L450" s="29">
        <f t="shared" si="28"/>
        <v>30</v>
      </c>
      <c r="M450" s="20"/>
      <c r="N450" s="20"/>
    </row>
    <row r="451" spans="1:14">
      <c r="A451" s="20">
        <v>446</v>
      </c>
      <c r="B451" s="21" t="s">
        <v>9179</v>
      </c>
      <c r="C451" s="21" t="s">
        <v>18</v>
      </c>
      <c r="D451" s="21" t="s">
        <v>9180</v>
      </c>
      <c r="E451" s="22" t="s">
        <v>9181</v>
      </c>
      <c r="F451" s="22"/>
      <c r="G451" s="21">
        <v>1.96</v>
      </c>
      <c r="H451" s="24"/>
      <c r="I451" s="24">
        <f t="shared" si="26"/>
        <v>1.96</v>
      </c>
      <c r="J451" s="20" t="s">
        <v>7870</v>
      </c>
      <c r="K451" s="24">
        <f t="shared" si="27"/>
        <v>5.88</v>
      </c>
      <c r="L451" s="29">
        <f t="shared" si="28"/>
        <v>29.4</v>
      </c>
      <c r="M451" s="20"/>
      <c r="N451" s="20"/>
    </row>
    <row r="452" spans="1:14">
      <c r="A452" s="20">
        <v>447</v>
      </c>
      <c r="B452" s="21" t="s">
        <v>9182</v>
      </c>
      <c r="C452" s="21" t="s">
        <v>18</v>
      </c>
      <c r="D452" s="21" t="s">
        <v>9183</v>
      </c>
      <c r="E452" s="22" t="s">
        <v>9184</v>
      </c>
      <c r="F452" s="22"/>
      <c r="G452" s="21">
        <v>2.65</v>
      </c>
      <c r="H452" s="24"/>
      <c r="I452" s="24">
        <f t="shared" si="26"/>
        <v>2.65</v>
      </c>
      <c r="J452" s="20" t="s">
        <v>7870</v>
      </c>
      <c r="K452" s="24">
        <f t="shared" si="27"/>
        <v>7.95</v>
      </c>
      <c r="L452" s="29">
        <f t="shared" si="28"/>
        <v>39.75</v>
      </c>
      <c r="M452" s="20"/>
      <c r="N452" s="20"/>
    </row>
    <row r="453" spans="1:14">
      <c r="A453" s="20">
        <v>448</v>
      </c>
      <c r="B453" s="21" t="s">
        <v>9185</v>
      </c>
      <c r="C453" s="21" t="s">
        <v>18</v>
      </c>
      <c r="D453" s="21" t="s">
        <v>9186</v>
      </c>
      <c r="E453" s="22" t="s">
        <v>9187</v>
      </c>
      <c r="F453" s="22"/>
      <c r="G453" s="21">
        <v>1.43</v>
      </c>
      <c r="H453" s="24"/>
      <c r="I453" s="24">
        <f t="shared" si="26"/>
        <v>1.43</v>
      </c>
      <c r="J453" s="20" t="s">
        <v>7870</v>
      </c>
      <c r="K453" s="24">
        <f t="shared" si="27"/>
        <v>4.29</v>
      </c>
      <c r="L453" s="29">
        <f t="shared" si="28"/>
        <v>21.45</v>
      </c>
      <c r="M453" s="20"/>
      <c r="N453" s="20"/>
    </row>
    <row r="454" spans="1:14">
      <c r="A454" s="20">
        <v>449</v>
      </c>
      <c r="B454" s="21" t="s">
        <v>9188</v>
      </c>
      <c r="C454" s="21" t="s">
        <v>18</v>
      </c>
      <c r="D454" s="21" t="s">
        <v>9189</v>
      </c>
      <c r="E454" s="22" t="s">
        <v>9190</v>
      </c>
      <c r="F454" s="22"/>
      <c r="G454" s="21">
        <v>1.97</v>
      </c>
      <c r="H454" s="24"/>
      <c r="I454" s="24">
        <f t="shared" si="26"/>
        <v>1.97</v>
      </c>
      <c r="J454" s="20" t="s">
        <v>7870</v>
      </c>
      <c r="K454" s="24">
        <f t="shared" si="27"/>
        <v>5.91</v>
      </c>
      <c r="L454" s="29">
        <f t="shared" si="28"/>
        <v>29.55</v>
      </c>
      <c r="M454" s="20"/>
      <c r="N454" s="20"/>
    </row>
    <row r="455" spans="1:14">
      <c r="A455" s="20">
        <v>450</v>
      </c>
      <c r="B455" s="21" t="s">
        <v>9191</v>
      </c>
      <c r="C455" s="21" t="s">
        <v>18</v>
      </c>
      <c r="D455" s="21" t="s">
        <v>9192</v>
      </c>
      <c r="E455" s="22" t="s">
        <v>9193</v>
      </c>
      <c r="F455" s="22"/>
      <c r="G455" s="21">
        <v>2.12</v>
      </c>
      <c r="H455" s="24"/>
      <c r="I455" s="24">
        <f t="shared" si="26"/>
        <v>2.12</v>
      </c>
      <c r="J455" s="20" t="s">
        <v>7870</v>
      </c>
      <c r="K455" s="24">
        <f t="shared" si="27"/>
        <v>6.36</v>
      </c>
      <c r="L455" s="29">
        <f t="shared" si="28"/>
        <v>31.8</v>
      </c>
      <c r="M455" s="20"/>
      <c r="N455" s="20"/>
    </row>
    <row r="456" spans="1:14">
      <c r="A456" s="20">
        <v>451</v>
      </c>
      <c r="B456" s="21" t="s">
        <v>8803</v>
      </c>
      <c r="C456" s="21" t="s">
        <v>18</v>
      </c>
      <c r="D456" s="21" t="s">
        <v>9194</v>
      </c>
      <c r="E456" s="22" t="s">
        <v>9195</v>
      </c>
      <c r="F456" s="22"/>
      <c r="G456" s="21">
        <v>1.86</v>
      </c>
      <c r="H456" s="24"/>
      <c r="I456" s="24">
        <f t="shared" si="26"/>
        <v>1.86</v>
      </c>
      <c r="J456" s="20" t="s">
        <v>7870</v>
      </c>
      <c r="K456" s="24">
        <f t="shared" si="27"/>
        <v>5.58</v>
      </c>
      <c r="L456" s="29">
        <f t="shared" si="28"/>
        <v>27.9</v>
      </c>
      <c r="M456" s="20"/>
      <c r="N456" s="20"/>
    </row>
    <row r="457" spans="1:14">
      <c r="A457" s="20">
        <v>452</v>
      </c>
      <c r="B457" s="21" t="s">
        <v>9196</v>
      </c>
      <c r="C457" s="21" t="s">
        <v>18</v>
      </c>
      <c r="D457" s="21" t="s">
        <v>9197</v>
      </c>
      <c r="E457" s="22" t="s">
        <v>9198</v>
      </c>
      <c r="F457" s="22"/>
      <c r="G457" s="21">
        <v>1.39</v>
      </c>
      <c r="H457" s="24"/>
      <c r="I457" s="24">
        <f t="shared" si="26"/>
        <v>1.39</v>
      </c>
      <c r="J457" s="20" t="s">
        <v>7870</v>
      </c>
      <c r="K457" s="24">
        <f t="shared" si="27"/>
        <v>4.17</v>
      </c>
      <c r="L457" s="29">
        <f t="shared" si="28"/>
        <v>20.85</v>
      </c>
      <c r="M457" s="20"/>
      <c r="N457" s="20"/>
    </row>
    <row r="458" spans="1:14">
      <c r="A458" s="20">
        <v>453</v>
      </c>
      <c r="B458" s="21" t="s">
        <v>9199</v>
      </c>
      <c r="C458" s="21" t="s">
        <v>18</v>
      </c>
      <c r="D458" s="21" t="s">
        <v>8963</v>
      </c>
      <c r="E458" s="22" t="s">
        <v>9200</v>
      </c>
      <c r="F458" s="22"/>
      <c r="G458" s="21">
        <v>1.63</v>
      </c>
      <c r="H458" s="24"/>
      <c r="I458" s="24">
        <f t="shared" si="26"/>
        <v>1.63</v>
      </c>
      <c r="J458" s="20" t="s">
        <v>7870</v>
      </c>
      <c r="K458" s="24">
        <f t="shared" si="27"/>
        <v>4.89</v>
      </c>
      <c r="L458" s="29">
        <f t="shared" si="28"/>
        <v>24.45</v>
      </c>
      <c r="M458" s="20"/>
      <c r="N458" s="20"/>
    </row>
    <row r="459" spans="1:14">
      <c r="A459" s="20">
        <v>454</v>
      </c>
      <c r="B459" s="21" t="s">
        <v>9201</v>
      </c>
      <c r="C459" s="21" t="s">
        <v>18</v>
      </c>
      <c r="D459" s="21" t="s">
        <v>9202</v>
      </c>
      <c r="E459" s="22" t="s">
        <v>9203</v>
      </c>
      <c r="F459" s="22"/>
      <c r="G459" s="21">
        <v>1.63</v>
      </c>
      <c r="H459" s="24"/>
      <c r="I459" s="24">
        <f t="shared" si="26"/>
        <v>1.63</v>
      </c>
      <c r="J459" s="20" t="s">
        <v>7870</v>
      </c>
      <c r="K459" s="24">
        <f t="shared" si="27"/>
        <v>4.89</v>
      </c>
      <c r="L459" s="29">
        <f t="shared" si="28"/>
        <v>24.45</v>
      </c>
      <c r="M459" s="20"/>
      <c r="N459" s="20"/>
    </row>
    <row r="460" spans="1:14">
      <c r="A460" s="20">
        <v>455</v>
      </c>
      <c r="B460" s="21" t="s">
        <v>9204</v>
      </c>
      <c r="C460" s="21" t="s">
        <v>18</v>
      </c>
      <c r="D460" s="21" t="s">
        <v>9205</v>
      </c>
      <c r="E460" s="22" t="s">
        <v>9206</v>
      </c>
      <c r="F460" s="22"/>
      <c r="G460" s="21">
        <v>2.36</v>
      </c>
      <c r="H460" s="24"/>
      <c r="I460" s="24">
        <f t="shared" si="26"/>
        <v>2.36</v>
      </c>
      <c r="J460" s="20" t="s">
        <v>7870</v>
      </c>
      <c r="K460" s="24">
        <f t="shared" si="27"/>
        <v>7.08</v>
      </c>
      <c r="L460" s="29">
        <f t="shared" si="28"/>
        <v>35.4</v>
      </c>
      <c r="M460" s="20"/>
      <c r="N460" s="20"/>
    </row>
    <row r="461" spans="1:14">
      <c r="A461" s="20">
        <v>456</v>
      </c>
      <c r="B461" s="21" t="s">
        <v>9207</v>
      </c>
      <c r="C461" s="21" t="s">
        <v>18</v>
      </c>
      <c r="D461" s="21" t="s">
        <v>9208</v>
      </c>
      <c r="E461" s="22" t="s">
        <v>9209</v>
      </c>
      <c r="F461" s="22"/>
      <c r="G461" s="21">
        <v>2.61</v>
      </c>
      <c r="H461" s="24"/>
      <c r="I461" s="24">
        <f t="shared" si="26"/>
        <v>2.61</v>
      </c>
      <c r="J461" s="20" t="s">
        <v>7870</v>
      </c>
      <c r="K461" s="24">
        <f t="shared" si="27"/>
        <v>7.83</v>
      </c>
      <c r="L461" s="29">
        <f t="shared" si="28"/>
        <v>39.15</v>
      </c>
      <c r="M461" s="20"/>
      <c r="N461" s="20"/>
    </row>
    <row r="462" spans="1:14">
      <c r="A462" s="20">
        <v>457</v>
      </c>
      <c r="B462" s="21" t="s">
        <v>9210</v>
      </c>
      <c r="C462" s="21" t="s">
        <v>18</v>
      </c>
      <c r="D462" s="21" t="s">
        <v>9211</v>
      </c>
      <c r="E462" s="22" t="s">
        <v>9212</v>
      </c>
      <c r="F462" s="22"/>
      <c r="G462" s="21">
        <v>1.58</v>
      </c>
      <c r="H462" s="24"/>
      <c r="I462" s="24">
        <f t="shared" si="26"/>
        <v>1.58</v>
      </c>
      <c r="J462" s="20" t="s">
        <v>7870</v>
      </c>
      <c r="K462" s="24">
        <f t="shared" si="27"/>
        <v>4.74</v>
      </c>
      <c r="L462" s="29">
        <f t="shared" si="28"/>
        <v>23.7</v>
      </c>
      <c r="M462" s="20"/>
      <c r="N462" s="20"/>
    </row>
    <row r="463" spans="1:14">
      <c r="A463" s="20">
        <v>458</v>
      </c>
      <c r="B463" s="21" t="s">
        <v>9213</v>
      </c>
      <c r="C463" s="21" t="s">
        <v>18</v>
      </c>
      <c r="D463" s="21" t="s">
        <v>9214</v>
      </c>
      <c r="E463" s="22" t="s">
        <v>9215</v>
      </c>
      <c r="F463" s="22"/>
      <c r="G463" s="21">
        <v>3.54</v>
      </c>
      <c r="H463" s="24"/>
      <c r="I463" s="24">
        <f t="shared" si="26"/>
        <v>3.54</v>
      </c>
      <c r="J463" s="20" t="s">
        <v>7870</v>
      </c>
      <c r="K463" s="24">
        <f t="shared" si="27"/>
        <v>10.62</v>
      </c>
      <c r="L463" s="29">
        <f t="shared" si="28"/>
        <v>53.1</v>
      </c>
      <c r="M463" s="20"/>
      <c r="N463" s="20"/>
    </row>
    <row r="464" spans="1:14">
      <c r="A464" s="20">
        <v>459</v>
      </c>
      <c r="B464" s="21" t="s">
        <v>9216</v>
      </c>
      <c r="C464" s="21" t="s">
        <v>18</v>
      </c>
      <c r="D464" s="21" t="s">
        <v>9217</v>
      </c>
      <c r="E464" s="22" t="s">
        <v>9218</v>
      </c>
      <c r="F464" s="22"/>
      <c r="G464" s="21">
        <v>2.57</v>
      </c>
      <c r="H464" s="24"/>
      <c r="I464" s="24">
        <f t="shared" si="26"/>
        <v>2.57</v>
      </c>
      <c r="J464" s="20" t="s">
        <v>7870</v>
      </c>
      <c r="K464" s="24">
        <f t="shared" si="27"/>
        <v>7.71</v>
      </c>
      <c r="L464" s="29">
        <f t="shared" si="28"/>
        <v>38.55</v>
      </c>
      <c r="M464" s="20"/>
      <c r="N464" s="20"/>
    </row>
    <row r="465" spans="1:14">
      <c r="A465" s="20">
        <v>460</v>
      </c>
      <c r="B465" s="21" t="s">
        <v>9219</v>
      </c>
      <c r="C465" s="21" t="s">
        <v>18</v>
      </c>
      <c r="D465" s="21" t="s">
        <v>9220</v>
      </c>
      <c r="E465" s="22" t="s">
        <v>9221</v>
      </c>
      <c r="F465" s="22"/>
      <c r="G465" s="21">
        <v>1.65</v>
      </c>
      <c r="H465" s="24"/>
      <c r="I465" s="24">
        <f t="shared" si="26"/>
        <v>1.65</v>
      </c>
      <c r="J465" s="20" t="s">
        <v>7870</v>
      </c>
      <c r="K465" s="24">
        <f t="shared" si="27"/>
        <v>4.95</v>
      </c>
      <c r="L465" s="29">
        <f t="shared" si="28"/>
        <v>24.75</v>
      </c>
      <c r="M465" s="20"/>
      <c r="N465" s="20"/>
    </row>
    <row r="466" spans="1:14">
      <c r="A466" s="20">
        <v>461</v>
      </c>
      <c r="B466" s="21" t="s">
        <v>9222</v>
      </c>
      <c r="C466" s="21" t="s">
        <v>18</v>
      </c>
      <c r="D466" s="21" t="s">
        <v>9223</v>
      </c>
      <c r="E466" s="22" t="s">
        <v>9224</v>
      </c>
      <c r="F466" s="22"/>
      <c r="G466" s="21">
        <v>1.97</v>
      </c>
      <c r="H466" s="24"/>
      <c r="I466" s="24">
        <f t="shared" si="26"/>
        <v>1.97</v>
      </c>
      <c r="J466" s="20" t="s">
        <v>7870</v>
      </c>
      <c r="K466" s="24">
        <f t="shared" si="27"/>
        <v>5.91</v>
      </c>
      <c r="L466" s="29">
        <f t="shared" si="28"/>
        <v>29.55</v>
      </c>
      <c r="M466" s="20"/>
      <c r="N466" s="20"/>
    </row>
    <row r="467" spans="1:14">
      <c r="A467" s="20">
        <v>462</v>
      </c>
      <c r="B467" s="21" t="s">
        <v>9225</v>
      </c>
      <c r="C467" s="21" t="s">
        <v>18</v>
      </c>
      <c r="D467" s="21" t="s">
        <v>9226</v>
      </c>
      <c r="E467" s="22" t="s">
        <v>9227</v>
      </c>
      <c r="F467" s="22"/>
      <c r="G467" s="21">
        <v>2.8</v>
      </c>
      <c r="H467" s="24"/>
      <c r="I467" s="24">
        <f t="shared" si="26"/>
        <v>2.8</v>
      </c>
      <c r="J467" s="20" t="s">
        <v>7870</v>
      </c>
      <c r="K467" s="24">
        <f t="shared" si="27"/>
        <v>8.4</v>
      </c>
      <c r="L467" s="29">
        <f t="shared" si="28"/>
        <v>42</v>
      </c>
      <c r="M467" s="20"/>
      <c r="N467" s="20"/>
    </row>
    <row r="468" spans="1:14">
      <c r="A468" s="20">
        <v>463</v>
      </c>
      <c r="B468" s="21" t="s">
        <v>9228</v>
      </c>
      <c r="C468" s="21" t="s">
        <v>18</v>
      </c>
      <c r="D468" s="21" t="s">
        <v>9229</v>
      </c>
      <c r="E468" s="22" t="s">
        <v>1969</v>
      </c>
      <c r="F468" s="22"/>
      <c r="G468" s="21">
        <v>0.96</v>
      </c>
      <c r="H468" s="24"/>
      <c r="I468" s="24">
        <f t="shared" si="26"/>
        <v>0.96</v>
      </c>
      <c r="J468" s="20" t="s">
        <v>7870</v>
      </c>
      <c r="K468" s="24">
        <f t="shared" si="27"/>
        <v>2.88</v>
      </c>
      <c r="L468" s="29">
        <f t="shared" si="28"/>
        <v>14.4</v>
      </c>
      <c r="M468" s="20"/>
      <c r="N468" s="20"/>
    </row>
    <row r="469" spans="1:14">
      <c r="A469" s="20">
        <v>464</v>
      </c>
      <c r="B469" s="21" t="s">
        <v>9230</v>
      </c>
      <c r="C469" s="21" t="s">
        <v>18</v>
      </c>
      <c r="D469" s="21" t="s">
        <v>9231</v>
      </c>
      <c r="E469" s="22" t="s">
        <v>4656</v>
      </c>
      <c r="F469" s="22"/>
      <c r="G469" s="21">
        <v>1.29</v>
      </c>
      <c r="H469" s="24"/>
      <c r="I469" s="24">
        <f t="shared" si="26"/>
        <v>1.29</v>
      </c>
      <c r="J469" s="20" t="s">
        <v>7870</v>
      </c>
      <c r="K469" s="24">
        <f t="shared" si="27"/>
        <v>3.87</v>
      </c>
      <c r="L469" s="29">
        <f t="shared" si="28"/>
        <v>19.35</v>
      </c>
      <c r="M469" s="20"/>
      <c r="N469" s="20"/>
    </row>
    <row r="470" spans="1:14">
      <c r="A470" s="20">
        <v>465</v>
      </c>
      <c r="B470" s="21" t="s">
        <v>9232</v>
      </c>
      <c r="C470" s="21" t="s">
        <v>18</v>
      </c>
      <c r="D470" s="21" t="s">
        <v>9233</v>
      </c>
      <c r="E470" s="22" t="s">
        <v>9234</v>
      </c>
      <c r="F470" s="22"/>
      <c r="G470" s="21">
        <v>1.41</v>
      </c>
      <c r="H470" s="24"/>
      <c r="I470" s="24">
        <f t="shared" si="26"/>
        <v>1.41</v>
      </c>
      <c r="J470" s="20" t="s">
        <v>7870</v>
      </c>
      <c r="K470" s="24">
        <f t="shared" si="27"/>
        <v>4.23</v>
      </c>
      <c r="L470" s="29">
        <f t="shared" si="28"/>
        <v>21.15</v>
      </c>
      <c r="M470" s="20"/>
      <c r="N470" s="20"/>
    </row>
    <row r="471" spans="1:14">
      <c r="A471" s="20">
        <v>466</v>
      </c>
      <c r="B471" s="21" t="s">
        <v>9235</v>
      </c>
      <c r="C471" s="21" t="s">
        <v>18</v>
      </c>
      <c r="D471" s="21" t="s">
        <v>9236</v>
      </c>
      <c r="E471" s="22" t="s">
        <v>9237</v>
      </c>
      <c r="F471" s="22"/>
      <c r="G471" s="21">
        <v>0.61</v>
      </c>
      <c r="H471" s="24"/>
      <c r="I471" s="24">
        <f t="shared" si="26"/>
        <v>0.61</v>
      </c>
      <c r="J471" s="20" t="s">
        <v>7870</v>
      </c>
      <c r="K471" s="24">
        <f t="shared" si="27"/>
        <v>1.83</v>
      </c>
      <c r="L471" s="29">
        <f t="shared" si="28"/>
        <v>9.15</v>
      </c>
      <c r="M471" s="20"/>
      <c r="N471" s="20"/>
    </row>
    <row r="472" spans="1:14">
      <c r="A472" s="20">
        <v>467</v>
      </c>
      <c r="B472" s="21" t="s">
        <v>9238</v>
      </c>
      <c r="C472" s="21" t="s">
        <v>18</v>
      </c>
      <c r="D472" s="21" t="s">
        <v>9239</v>
      </c>
      <c r="E472" s="22" t="s">
        <v>9240</v>
      </c>
      <c r="F472" s="22"/>
      <c r="G472" s="21">
        <v>2.04</v>
      </c>
      <c r="H472" s="24"/>
      <c r="I472" s="24">
        <f t="shared" si="26"/>
        <v>2.04</v>
      </c>
      <c r="J472" s="20" t="s">
        <v>7870</v>
      </c>
      <c r="K472" s="24">
        <f t="shared" si="27"/>
        <v>6.12</v>
      </c>
      <c r="L472" s="29">
        <f t="shared" si="28"/>
        <v>30.6</v>
      </c>
      <c r="M472" s="20"/>
      <c r="N472" s="20"/>
    </row>
    <row r="473" spans="1:14">
      <c r="A473" s="20">
        <v>468</v>
      </c>
      <c r="B473" s="21" t="s">
        <v>9241</v>
      </c>
      <c r="C473" s="30" t="s">
        <v>18</v>
      </c>
      <c r="D473" s="21" t="s">
        <v>9242</v>
      </c>
      <c r="E473" s="22" t="s">
        <v>9243</v>
      </c>
      <c r="F473" s="22"/>
      <c r="G473" s="21">
        <v>2</v>
      </c>
      <c r="H473" s="24"/>
      <c r="I473" s="24">
        <f t="shared" si="26"/>
        <v>2</v>
      </c>
      <c r="J473" s="20" t="s">
        <v>7870</v>
      </c>
      <c r="K473" s="24">
        <f t="shared" si="27"/>
        <v>6</v>
      </c>
      <c r="L473" s="29">
        <f t="shared" si="28"/>
        <v>30</v>
      </c>
      <c r="M473" s="20"/>
      <c r="N473" s="20"/>
    </row>
    <row r="474" spans="1:14">
      <c r="A474" s="20">
        <v>469</v>
      </c>
      <c r="B474" s="21" t="s">
        <v>9244</v>
      </c>
      <c r="C474" s="21" t="s">
        <v>18</v>
      </c>
      <c r="D474" s="21" t="s">
        <v>9245</v>
      </c>
      <c r="E474" s="22" t="s">
        <v>9246</v>
      </c>
      <c r="F474" s="22"/>
      <c r="G474" s="21">
        <v>1.89</v>
      </c>
      <c r="H474" s="24"/>
      <c r="I474" s="24">
        <f t="shared" si="26"/>
        <v>1.89</v>
      </c>
      <c r="J474" s="20" t="s">
        <v>7870</v>
      </c>
      <c r="K474" s="24">
        <f t="shared" si="27"/>
        <v>5.67</v>
      </c>
      <c r="L474" s="29">
        <f t="shared" si="28"/>
        <v>28.35</v>
      </c>
      <c r="M474" s="20"/>
      <c r="N474" s="20"/>
    </row>
    <row r="475" spans="1:14">
      <c r="A475" s="20">
        <v>470</v>
      </c>
      <c r="B475" s="21" t="s">
        <v>9247</v>
      </c>
      <c r="C475" s="21" t="s">
        <v>18</v>
      </c>
      <c r="D475" s="21" t="s">
        <v>9248</v>
      </c>
      <c r="E475" s="22" t="s">
        <v>9249</v>
      </c>
      <c r="F475" s="22"/>
      <c r="G475" s="21">
        <v>1.44</v>
      </c>
      <c r="H475" s="24"/>
      <c r="I475" s="24">
        <f t="shared" si="26"/>
        <v>1.44</v>
      </c>
      <c r="J475" s="20" t="s">
        <v>7870</v>
      </c>
      <c r="K475" s="24">
        <f t="shared" si="27"/>
        <v>4.32</v>
      </c>
      <c r="L475" s="29">
        <f t="shared" si="28"/>
        <v>21.6</v>
      </c>
      <c r="M475" s="20"/>
      <c r="N475" s="20"/>
    </row>
    <row r="476" spans="1:14">
      <c r="A476" s="20">
        <v>471</v>
      </c>
      <c r="B476" s="21" t="s">
        <v>2167</v>
      </c>
      <c r="C476" s="21" t="s">
        <v>18</v>
      </c>
      <c r="D476" s="21" t="s">
        <v>9250</v>
      </c>
      <c r="E476" s="22" t="s">
        <v>9251</v>
      </c>
      <c r="F476" s="22"/>
      <c r="G476" s="21">
        <v>1.4</v>
      </c>
      <c r="H476" s="24"/>
      <c r="I476" s="24">
        <f t="shared" si="26"/>
        <v>1.4</v>
      </c>
      <c r="J476" s="20" t="s">
        <v>7870</v>
      </c>
      <c r="K476" s="24">
        <f t="shared" si="27"/>
        <v>4.2</v>
      </c>
      <c r="L476" s="29">
        <f t="shared" si="28"/>
        <v>21</v>
      </c>
      <c r="M476" s="20"/>
      <c r="N476" s="20"/>
    </row>
    <row r="477" spans="1:14">
      <c r="A477" s="20">
        <v>472</v>
      </c>
      <c r="B477" s="21" t="s">
        <v>9252</v>
      </c>
      <c r="C477" s="21" t="s">
        <v>18</v>
      </c>
      <c r="D477" s="21" t="s">
        <v>9253</v>
      </c>
      <c r="E477" s="22" t="s">
        <v>9254</v>
      </c>
      <c r="F477" s="22"/>
      <c r="G477" s="21">
        <v>2.42</v>
      </c>
      <c r="H477" s="24"/>
      <c r="I477" s="24">
        <f t="shared" si="26"/>
        <v>2.42</v>
      </c>
      <c r="J477" s="20" t="s">
        <v>7870</v>
      </c>
      <c r="K477" s="24">
        <f t="shared" si="27"/>
        <v>7.26</v>
      </c>
      <c r="L477" s="29">
        <f t="shared" si="28"/>
        <v>36.3</v>
      </c>
      <c r="M477" s="20"/>
      <c r="N477" s="20"/>
    </row>
    <row r="478" spans="1:14">
      <c r="A478" s="20">
        <v>473</v>
      </c>
      <c r="B478" s="21" t="s">
        <v>9255</v>
      </c>
      <c r="C478" s="21" t="s">
        <v>18</v>
      </c>
      <c r="D478" s="21" t="s">
        <v>9256</v>
      </c>
      <c r="E478" s="22" t="s">
        <v>9257</v>
      </c>
      <c r="F478" s="22"/>
      <c r="G478" s="21">
        <v>2.42</v>
      </c>
      <c r="H478" s="24"/>
      <c r="I478" s="24">
        <f t="shared" si="26"/>
        <v>2.42</v>
      </c>
      <c r="J478" s="20" t="s">
        <v>7870</v>
      </c>
      <c r="K478" s="24">
        <f t="shared" si="27"/>
        <v>7.26</v>
      </c>
      <c r="L478" s="29">
        <f t="shared" si="28"/>
        <v>36.3</v>
      </c>
      <c r="M478" s="20"/>
      <c r="N478" s="20"/>
    </row>
    <row r="479" spans="1:14">
      <c r="A479" s="20">
        <v>474</v>
      </c>
      <c r="B479" s="21" t="s">
        <v>9258</v>
      </c>
      <c r="C479" s="21" t="s">
        <v>18</v>
      </c>
      <c r="D479" s="21" t="s">
        <v>9259</v>
      </c>
      <c r="E479" s="22" t="s">
        <v>9260</v>
      </c>
      <c r="F479" s="22"/>
      <c r="G479" s="21">
        <v>1.21</v>
      </c>
      <c r="H479" s="24"/>
      <c r="I479" s="24">
        <f t="shared" si="26"/>
        <v>1.21</v>
      </c>
      <c r="J479" s="20" t="s">
        <v>7870</v>
      </c>
      <c r="K479" s="24">
        <f t="shared" si="27"/>
        <v>3.63</v>
      </c>
      <c r="L479" s="29">
        <f t="shared" si="28"/>
        <v>18.15</v>
      </c>
      <c r="M479" s="20"/>
      <c r="N479" s="20"/>
    </row>
    <row r="480" spans="1:14">
      <c r="A480" s="20">
        <v>475</v>
      </c>
      <c r="B480" s="21" t="s">
        <v>9261</v>
      </c>
      <c r="C480" s="21" t="s">
        <v>18</v>
      </c>
      <c r="D480" s="21" t="s">
        <v>9262</v>
      </c>
      <c r="E480" s="22" t="s">
        <v>9263</v>
      </c>
      <c r="F480" s="22"/>
      <c r="G480" s="21">
        <v>2.87</v>
      </c>
      <c r="H480" s="24"/>
      <c r="I480" s="24">
        <f t="shared" si="26"/>
        <v>2.87</v>
      </c>
      <c r="J480" s="20" t="s">
        <v>7870</v>
      </c>
      <c r="K480" s="24">
        <f t="shared" si="27"/>
        <v>8.61</v>
      </c>
      <c r="L480" s="29">
        <f t="shared" si="28"/>
        <v>43.05</v>
      </c>
      <c r="M480" s="20"/>
      <c r="N480" s="20"/>
    </row>
    <row r="481" spans="1:14">
      <c r="A481" s="20">
        <v>476</v>
      </c>
      <c r="B481" s="21" t="s">
        <v>9264</v>
      </c>
      <c r="C481" s="21" t="s">
        <v>18</v>
      </c>
      <c r="D481" s="21" t="s">
        <v>9265</v>
      </c>
      <c r="E481" s="22" t="s">
        <v>9266</v>
      </c>
      <c r="F481" s="22"/>
      <c r="G481" s="21">
        <v>1.51</v>
      </c>
      <c r="H481" s="24"/>
      <c r="I481" s="24">
        <f t="shared" si="26"/>
        <v>1.51</v>
      </c>
      <c r="J481" s="20" t="s">
        <v>7870</v>
      </c>
      <c r="K481" s="24">
        <f t="shared" si="27"/>
        <v>4.53</v>
      </c>
      <c r="L481" s="29">
        <f t="shared" si="28"/>
        <v>22.65</v>
      </c>
      <c r="M481" s="20"/>
      <c r="N481" s="20"/>
    </row>
    <row r="482" spans="1:14">
      <c r="A482" s="20">
        <v>477</v>
      </c>
      <c r="B482" s="21" t="s">
        <v>9267</v>
      </c>
      <c r="C482" s="21" t="s">
        <v>18</v>
      </c>
      <c r="D482" s="21" t="s">
        <v>9268</v>
      </c>
      <c r="E482" s="22" t="s">
        <v>9269</v>
      </c>
      <c r="F482" s="22"/>
      <c r="G482" s="21">
        <v>3.32</v>
      </c>
      <c r="H482" s="24"/>
      <c r="I482" s="24">
        <f t="shared" si="26"/>
        <v>3.32</v>
      </c>
      <c r="J482" s="20" t="s">
        <v>7870</v>
      </c>
      <c r="K482" s="24">
        <f t="shared" si="27"/>
        <v>9.96</v>
      </c>
      <c r="L482" s="29">
        <f t="shared" si="28"/>
        <v>49.8</v>
      </c>
      <c r="M482" s="20"/>
      <c r="N482" s="20"/>
    </row>
    <row r="483" spans="1:14">
      <c r="A483" s="20">
        <v>478</v>
      </c>
      <c r="B483" s="21" t="s">
        <v>9270</v>
      </c>
      <c r="C483" s="21" t="s">
        <v>18</v>
      </c>
      <c r="D483" s="21" t="s">
        <v>9271</v>
      </c>
      <c r="E483" s="22" t="s">
        <v>9272</v>
      </c>
      <c r="F483" s="22"/>
      <c r="G483" s="21">
        <v>0.7</v>
      </c>
      <c r="H483" s="24"/>
      <c r="I483" s="24">
        <f t="shared" ref="I483:I501" si="29">G483</f>
        <v>0.7</v>
      </c>
      <c r="J483" s="20" t="s">
        <v>7870</v>
      </c>
      <c r="K483" s="24">
        <f t="shared" si="27"/>
        <v>2.1</v>
      </c>
      <c r="L483" s="29">
        <f t="shared" si="28"/>
        <v>10.5</v>
      </c>
      <c r="M483" s="20"/>
      <c r="N483" s="20"/>
    </row>
    <row r="484" spans="1:14">
      <c r="A484" s="20">
        <v>479</v>
      </c>
      <c r="B484" s="21" t="s">
        <v>9273</v>
      </c>
      <c r="C484" s="21" t="s">
        <v>18</v>
      </c>
      <c r="D484" s="21" t="s">
        <v>9274</v>
      </c>
      <c r="E484" s="22" t="s">
        <v>9275</v>
      </c>
      <c r="F484" s="22"/>
      <c r="G484" s="21">
        <v>1.85</v>
      </c>
      <c r="H484" s="24"/>
      <c r="I484" s="24">
        <f t="shared" si="29"/>
        <v>1.85</v>
      </c>
      <c r="J484" s="20" t="s">
        <v>8922</v>
      </c>
      <c r="K484" s="24">
        <f t="shared" si="27"/>
        <v>5.55</v>
      </c>
      <c r="L484" s="29">
        <f t="shared" si="28"/>
        <v>27.75</v>
      </c>
      <c r="M484" s="20"/>
      <c r="N484" s="20"/>
    </row>
    <row r="485" spans="1:14">
      <c r="A485" s="20">
        <v>480</v>
      </c>
      <c r="B485" s="21" t="s">
        <v>9276</v>
      </c>
      <c r="C485" s="21" t="s">
        <v>18</v>
      </c>
      <c r="D485" s="21" t="s">
        <v>9277</v>
      </c>
      <c r="E485" s="22" t="s">
        <v>9278</v>
      </c>
      <c r="F485" s="22"/>
      <c r="G485" s="21">
        <v>1.48</v>
      </c>
      <c r="H485" s="24"/>
      <c r="I485" s="24">
        <f t="shared" si="29"/>
        <v>1.48</v>
      </c>
      <c r="J485" s="20" t="s">
        <v>8922</v>
      </c>
      <c r="K485" s="24">
        <f t="shared" si="27"/>
        <v>4.44</v>
      </c>
      <c r="L485" s="29">
        <f t="shared" si="28"/>
        <v>22.2</v>
      </c>
      <c r="M485" s="20"/>
      <c r="N485" s="20"/>
    </row>
    <row r="486" spans="1:14">
      <c r="A486" s="20">
        <v>481</v>
      </c>
      <c r="B486" s="21" t="s">
        <v>9279</v>
      </c>
      <c r="C486" s="21" t="s">
        <v>18</v>
      </c>
      <c r="D486" s="21" t="s">
        <v>9280</v>
      </c>
      <c r="E486" s="22" t="s">
        <v>9281</v>
      </c>
      <c r="F486" s="22"/>
      <c r="G486" s="21">
        <v>0.99</v>
      </c>
      <c r="H486" s="24"/>
      <c r="I486" s="24">
        <f t="shared" si="29"/>
        <v>0.99</v>
      </c>
      <c r="J486" s="20" t="s">
        <v>8922</v>
      </c>
      <c r="K486" s="24">
        <f t="shared" si="27"/>
        <v>2.97</v>
      </c>
      <c r="L486" s="29">
        <f t="shared" si="28"/>
        <v>14.85</v>
      </c>
      <c r="M486" s="20"/>
      <c r="N486" s="20"/>
    </row>
    <row r="487" spans="1:14">
      <c r="A487" s="20">
        <v>482</v>
      </c>
      <c r="B487" s="21" t="s">
        <v>9282</v>
      </c>
      <c r="C487" s="21" t="s">
        <v>18</v>
      </c>
      <c r="D487" s="21" t="s">
        <v>9283</v>
      </c>
      <c r="E487" s="22" t="s">
        <v>9284</v>
      </c>
      <c r="F487" s="22"/>
      <c r="G487" s="21">
        <v>1.74</v>
      </c>
      <c r="H487" s="24"/>
      <c r="I487" s="24">
        <f t="shared" si="29"/>
        <v>1.74</v>
      </c>
      <c r="J487" s="20" t="s">
        <v>8922</v>
      </c>
      <c r="K487" s="24">
        <f t="shared" si="27"/>
        <v>5.22</v>
      </c>
      <c r="L487" s="29">
        <f t="shared" si="28"/>
        <v>26.1</v>
      </c>
      <c r="M487" s="20"/>
      <c r="N487" s="20"/>
    </row>
    <row r="488" spans="1:14">
      <c r="A488" s="20">
        <v>483</v>
      </c>
      <c r="B488" s="21" t="s">
        <v>9285</v>
      </c>
      <c r="C488" s="21" t="s">
        <v>18</v>
      </c>
      <c r="D488" s="21" t="s">
        <v>9286</v>
      </c>
      <c r="E488" s="22" t="s">
        <v>9287</v>
      </c>
      <c r="F488" s="22"/>
      <c r="G488" s="21">
        <v>1.97</v>
      </c>
      <c r="H488" s="24"/>
      <c r="I488" s="24">
        <f t="shared" si="29"/>
        <v>1.97</v>
      </c>
      <c r="J488" s="20" t="s">
        <v>8922</v>
      </c>
      <c r="K488" s="24">
        <f t="shared" si="27"/>
        <v>5.91</v>
      </c>
      <c r="L488" s="29">
        <f t="shared" si="28"/>
        <v>29.55</v>
      </c>
      <c r="M488" s="20"/>
      <c r="N488" s="20"/>
    </row>
    <row r="489" spans="1:14">
      <c r="A489" s="20">
        <v>484</v>
      </c>
      <c r="B489" s="21" t="s">
        <v>9288</v>
      </c>
      <c r="C489" s="21" t="s">
        <v>18</v>
      </c>
      <c r="D489" s="21" t="s">
        <v>9289</v>
      </c>
      <c r="E489" s="22" t="s">
        <v>9290</v>
      </c>
      <c r="F489" s="22"/>
      <c r="G489" s="21">
        <v>1.1</v>
      </c>
      <c r="H489" s="24"/>
      <c r="I489" s="24">
        <f t="shared" si="29"/>
        <v>1.1</v>
      </c>
      <c r="J489" s="20" t="s">
        <v>8922</v>
      </c>
      <c r="K489" s="24">
        <f t="shared" si="27"/>
        <v>3.3</v>
      </c>
      <c r="L489" s="29">
        <f t="shared" si="28"/>
        <v>16.5</v>
      </c>
      <c r="M489" s="20"/>
      <c r="N489" s="20"/>
    </row>
    <row r="490" spans="1:14">
      <c r="A490" s="20">
        <v>485</v>
      </c>
      <c r="B490" s="21" t="s">
        <v>9291</v>
      </c>
      <c r="C490" s="21" t="s">
        <v>18</v>
      </c>
      <c r="D490" s="21" t="s">
        <v>9292</v>
      </c>
      <c r="E490" s="22" t="s">
        <v>9293</v>
      </c>
      <c r="F490" s="22"/>
      <c r="G490" s="21">
        <v>1.97</v>
      </c>
      <c r="H490" s="24"/>
      <c r="I490" s="24">
        <f t="shared" si="29"/>
        <v>1.97</v>
      </c>
      <c r="J490" s="20" t="s">
        <v>8922</v>
      </c>
      <c r="K490" s="24">
        <f t="shared" si="27"/>
        <v>5.91</v>
      </c>
      <c r="L490" s="29">
        <f t="shared" si="28"/>
        <v>29.55</v>
      </c>
      <c r="M490" s="20"/>
      <c r="N490" s="20"/>
    </row>
    <row r="491" spans="1:14">
      <c r="A491" s="20">
        <v>486</v>
      </c>
      <c r="B491" s="21" t="s">
        <v>9294</v>
      </c>
      <c r="C491" s="21" t="s">
        <v>18</v>
      </c>
      <c r="D491" s="21" t="s">
        <v>9295</v>
      </c>
      <c r="E491" s="22" t="s">
        <v>3371</v>
      </c>
      <c r="F491" s="22"/>
      <c r="G491" s="21">
        <v>1.04</v>
      </c>
      <c r="H491" s="24"/>
      <c r="I491" s="24">
        <f t="shared" si="29"/>
        <v>1.04</v>
      </c>
      <c r="J491" s="20" t="s">
        <v>8922</v>
      </c>
      <c r="K491" s="24">
        <f t="shared" si="27"/>
        <v>3.12</v>
      </c>
      <c r="L491" s="29">
        <f t="shared" si="28"/>
        <v>15.6</v>
      </c>
      <c r="M491" s="20"/>
      <c r="N491" s="20"/>
    </row>
    <row r="492" spans="1:14">
      <c r="A492" s="20">
        <v>487</v>
      </c>
      <c r="B492" s="21" t="s">
        <v>9296</v>
      </c>
      <c r="C492" s="21" t="s">
        <v>18</v>
      </c>
      <c r="D492" s="21" t="s">
        <v>9297</v>
      </c>
      <c r="E492" s="22" t="s">
        <v>9298</v>
      </c>
      <c r="F492" s="22"/>
      <c r="G492" s="21">
        <v>3.65</v>
      </c>
      <c r="H492" s="24"/>
      <c r="I492" s="24">
        <f t="shared" si="29"/>
        <v>3.65</v>
      </c>
      <c r="J492" s="20" t="s">
        <v>8922</v>
      </c>
      <c r="K492" s="24">
        <f t="shared" si="27"/>
        <v>10.95</v>
      </c>
      <c r="L492" s="29">
        <f t="shared" si="28"/>
        <v>54.75</v>
      </c>
      <c r="M492" s="20"/>
      <c r="N492" s="20"/>
    </row>
    <row r="493" spans="1:14">
      <c r="A493" s="20">
        <v>488</v>
      </c>
      <c r="B493" s="21" t="s">
        <v>9299</v>
      </c>
      <c r="C493" s="21" t="s">
        <v>18</v>
      </c>
      <c r="D493" s="21" t="s">
        <v>9300</v>
      </c>
      <c r="E493" s="22" t="s">
        <v>9301</v>
      </c>
      <c r="F493" s="22"/>
      <c r="G493" s="21">
        <v>1.44</v>
      </c>
      <c r="H493" s="24"/>
      <c r="I493" s="24">
        <f t="shared" si="29"/>
        <v>1.44</v>
      </c>
      <c r="J493" s="20" t="s">
        <v>8922</v>
      </c>
      <c r="K493" s="24">
        <f t="shared" si="27"/>
        <v>4.32</v>
      </c>
      <c r="L493" s="29">
        <f t="shared" si="28"/>
        <v>21.6</v>
      </c>
      <c r="M493" s="20"/>
      <c r="N493" s="20"/>
    </row>
    <row r="494" spans="1:14">
      <c r="A494" s="20">
        <v>489</v>
      </c>
      <c r="B494" s="21" t="s">
        <v>9302</v>
      </c>
      <c r="C494" s="21" t="s">
        <v>18</v>
      </c>
      <c r="D494" s="21" t="s">
        <v>9303</v>
      </c>
      <c r="E494" s="22" t="s">
        <v>9304</v>
      </c>
      <c r="F494" s="22"/>
      <c r="G494" s="21">
        <v>3.48</v>
      </c>
      <c r="H494" s="24"/>
      <c r="I494" s="24">
        <f t="shared" si="29"/>
        <v>3.48</v>
      </c>
      <c r="J494" s="20" t="s">
        <v>8922</v>
      </c>
      <c r="K494" s="24">
        <f t="shared" si="27"/>
        <v>10.44</v>
      </c>
      <c r="L494" s="29">
        <f t="shared" si="28"/>
        <v>52.2</v>
      </c>
      <c r="M494" s="20"/>
      <c r="N494" s="20"/>
    </row>
    <row r="495" spans="1:14">
      <c r="A495" s="20">
        <v>490</v>
      </c>
      <c r="B495" s="21" t="s">
        <v>9305</v>
      </c>
      <c r="C495" s="21" t="s">
        <v>18</v>
      </c>
      <c r="D495" s="21" t="s">
        <v>9306</v>
      </c>
      <c r="E495" s="22" t="s">
        <v>6367</v>
      </c>
      <c r="F495" s="22"/>
      <c r="G495" s="21">
        <v>3.86</v>
      </c>
      <c r="H495" s="24"/>
      <c r="I495" s="24">
        <f t="shared" si="29"/>
        <v>3.86</v>
      </c>
      <c r="J495" s="20" t="s">
        <v>8922</v>
      </c>
      <c r="K495" s="24">
        <f t="shared" si="27"/>
        <v>11.58</v>
      </c>
      <c r="L495" s="29">
        <f t="shared" si="28"/>
        <v>57.9</v>
      </c>
      <c r="M495" s="20"/>
      <c r="N495" s="20"/>
    </row>
    <row r="496" spans="1:14">
      <c r="A496" s="20">
        <v>491</v>
      </c>
      <c r="B496" s="21" t="s">
        <v>9307</v>
      </c>
      <c r="C496" s="21" t="s">
        <v>18</v>
      </c>
      <c r="D496" s="21" t="s">
        <v>9308</v>
      </c>
      <c r="E496" s="22" t="s">
        <v>9309</v>
      </c>
      <c r="F496" s="22"/>
      <c r="G496" s="21">
        <v>3.01</v>
      </c>
      <c r="H496" s="24"/>
      <c r="I496" s="24">
        <f t="shared" si="29"/>
        <v>3.01</v>
      </c>
      <c r="J496" s="20" t="s">
        <v>8922</v>
      </c>
      <c r="K496" s="24">
        <f t="shared" si="27"/>
        <v>9.03</v>
      </c>
      <c r="L496" s="29">
        <f t="shared" si="28"/>
        <v>45.15</v>
      </c>
      <c r="M496" s="20"/>
      <c r="N496" s="20"/>
    </row>
    <row r="497" spans="1:14">
      <c r="A497" s="20">
        <v>492</v>
      </c>
      <c r="B497" s="21" t="s">
        <v>9310</v>
      </c>
      <c r="C497" s="21" t="s">
        <v>18</v>
      </c>
      <c r="D497" s="21" t="s">
        <v>9311</v>
      </c>
      <c r="E497" s="22" t="s">
        <v>9312</v>
      </c>
      <c r="F497" s="22"/>
      <c r="G497" s="21">
        <v>5.51</v>
      </c>
      <c r="H497" s="24"/>
      <c r="I497" s="24">
        <f t="shared" si="29"/>
        <v>5.51</v>
      </c>
      <c r="J497" s="20" t="s">
        <v>8922</v>
      </c>
      <c r="K497" s="24">
        <f t="shared" si="27"/>
        <v>16.53</v>
      </c>
      <c r="L497" s="29">
        <f t="shared" si="28"/>
        <v>82.65</v>
      </c>
      <c r="M497" s="20"/>
      <c r="N497" s="20"/>
    </row>
    <row r="498" spans="1:14">
      <c r="A498" s="20">
        <v>493</v>
      </c>
      <c r="B498" s="21" t="s">
        <v>9313</v>
      </c>
      <c r="C498" s="21" t="s">
        <v>18</v>
      </c>
      <c r="D498" s="21" t="s">
        <v>9314</v>
      </c>
      <c r="E498" s="22" t="s">
        <v>9315</v>
      </c>
      <c r="F498" s="22"/>
      <c r="G498" s="21">
        <v>3.1</v>
      </c>
      <c r="H498" s="24"/>
      <c r="I498" s="24">
        <f t="shared" si="29"/>
        <v>3.1</v>
      </c>
      <c r="J498" s="20" t="s">
        <v>8922</v>
      </c>
      <c r="K498" s="24">
        <f t="shared" si="27"/>
        <v>9.3</v>
      </c>
      <c r="L498" s="29">
        <f t="shared" si="28"/>
        <v>46.5</v>
      </c>
      <c r="M498" s="20"/>
      <c r="N498" s="20"/>
    </row>
    <row r="499" spans="1:14">
      <c r="A499" s="20">
        <v>494</v>
      </c>
      <c r="B499" s="21" t="s">
        <v>9316</v>
      </c>
      <c r="C499" s="21" t="s">
        <v>18</v>
      </c>
      <c r="D499" s="21" t="s">
        <v>9317</v>
      </c>
      <c r="E499" s="22" t="s">
        <v>9318</v>
      </c>
      <c r="F499" s="22"/>
      <c r="G499" s="21">
        <v>3.56</v>
      </c>
      <c r="H499" s="24"/>
      <c r="I499" s="24">
        <f t="shared" si="29"/>
        <v>3.56</v>
      </c>
      <c r="J499" s="20" t="s">
        <v>7883</v>
      </c>
      <c r="K499" s="24">
        <f t="shared" si="27"/>
        <v>10.68</v>
      </c>
      <c r="L499" s="29">
        <f t="shared" si="28"/>
        <v>53.4</v>
      </c>
      <c r="M499" s="20"/>
      <c r="N499" s="20"/>
    </row>
    <row r="500" spans="1:14">
      <c r="A500" s="20">
        <v>495</v>
      </c>
      <c r="B500" s="21" t="s">
        <v>9319</v>
      </c>
      <c r="C500" s="21" t="s">
        <v>18</v>
      </c>
      <c r="D500" s="21" t="s">
        <v>9320</v>
      </c>
      <c r="E500" s="22" t="s">
        <v>9321</v>
      </c>
      <c r="F500" s="22"/>
      <c r="G500" s="21">
        <v>2.77</v>
      </c>
      <c r="H500" s="24"/>
      <c r="I500" s="24">
        <f t="shared" si="29"/>
        <v>2.77</v>
      </c>
      <c r="J500" s="20" t="s">
        <v>7883</v>
      </c>
      <c r="K500" s="24">
        <f t="shared" si="27"/>
        <v>8.31</v>
      </c>
      <c r="L500" s="29">
        <f t="shared" si="28"/>
        <v>41.55</v>
      </c>
      <c r="M500" s="20"/>
      <c r="N500" s="20"/>
    </row>
    <row r="501" spans="1:14">
      <c r="A501" s="20">
        <v>496</v>
      </c>
      <c r="B501" s="21" t="s">
        <v>9322</v>
      </c>
      <c r="C501" s="21" t="s">
        <v>18</v>
      </c>
      <c r="D501" s="21" t="s">
        <v>9323</v>
      </c>
      <c r="E501" s="22" t="s">
        <v>9324</v>
      </c>
      <c r="F501" s="22"/>
      <c r="G501" s="21">
        <v>2.68</v>
      </c>
      <c r="H501" s="24"/>
      <c r="I501" s="24">
        <f t="shared" si="29"/>
        <v>2.68</v>
      </c>
      <c r="J501" s="20" t="s">
        <v>7883</v>
      </c>
      <c r="K501" s="24">
        <f t="shared" si="27"/>
        <v>8.04</v>
      </c>
      <c r="L501" s="29">
        <f t="shared" si="28"/>
        <v>40.2</v>
      </c>
      <c r="M501" s="20"/>
      <c r="N501" s="20"/>
    </row>
    <row r="502" spans="1:14">
      <c r="A502" s="20">
        <v>497</v>
      </c>
      <c r="B502" s="21" t="s">
        <v>9325</v>
      </c>
      <c r="C502" s="21" t="s">
        <v>18</v>
      </c>
      <c r="D502" s="21" t="s">
        <v>9326</v>
      </c>
      <c r="E502" s="22" t="s">
        <v>9327</v>
      </c>
      <c r="F502" s="22"/>
      <c r="G502" s="21">
        <v>2.63</v>
      </c>
      <c r="H502" s="24"/>
      <c r="I502" s="24">
        <f t="shared" ref="I502:I545" si="30">G502</f>
        <v>2.63</v>
      </c>
      <c r="J502" s="20" t="s">
        <v>7883</v>
      </c>
      <c r="K502" s="24">
        <f t="shared" si="27"/>
        <v>7.89</v>
      </c>
      <c r="L502" s="29">
        <f t="shared" si="28"/>
        <v>39.45</v>
      </c>
      <c r="M502" s="20"/>
      <c r="N502" s="20"/>
    </row>
    <row r="503" spans="1:14">
      <c r="A503" s="20">
        <v>498</v>
      </c>
      <c r="B503" s="21" t="s">
        <v>9328</v>
      </c>
      <c r="C503" s="21" t="s">
        <v>18</v>
      </c>
      <c r="D503" s="21" t="s">
        <v>9329</v>
      </c>
      <c r="E503" s="22" t="s">
        <v>9330</v>
      </c>
      <c r="F503" s="22"/>
      <c r="G503" s="21">
        <v>1.39</v>
      </c>
      <c r="H503" s="24"/>
      <c r="I503" s="24">
        <f t="shared" si="30"/>
        <v>1.39</v>
      </c>
      <c r="J503" s="20" t="s">
        <v>7883</v>
      </c>
      <c r="K503" s="24">
        <f t="shared" si="27"/>
        <v>4.17</v>
      </c>
      <c r="L503" s="29">
        <f t="shared" si="28"/>
        <v>20.85</v>
      </c>
      <c r="M503" s="20"/>
      <c r="N503" s="20"/>
    </row>
    <row r="504" spans="1:14">
      <c r="A504" s="20">
        <v>499</v>
      </c>
      <c r="B504" s="21" t="s">
        <v>9331</v>
      </c>
      <c r="C504" s="21" t="s">
        <v>18</v>
      </c>
      <c r="D504" s="21" t="s">
        <v>9332</v>
      </c>
      <c r="E504" s="22" t="s">
        <v>9333</v>
      </c>
      <c r="F504" s="22"/>
      <c r="G504" s="21">
        <v>4.92</v>
      </c>
      <c r="H504" s="24"/>
      <c r="I504" s="24">
        <f t="shared" si="30"/>
        <v>4.92</v>
      </c>
      <c r="J504" s="20" t="s">
        <v>7883</v>
      </c>
      <c r="K504" s="24">
        <f t="shared" ref="K504:K530" si="31">I504*3</f>
        <v>14.76</v>
      </c>
      <c r="L504" s="29">
        <f t="shared" ref="L504:L530" si="32">I504*15</f>
        <v>73.8</v>
      </c>
      <c r="M504" s="20"/>
      <c r="N504" s="20"/>
    </row>
    <row r="505" spans="1:14">
      <c r="A505" s="20">
        <v>500</v>
      </c>
      <c r="B505" s="21" t="s">
        <v>9334</v>
      </c>
      <c r="C505" s="21" t="s">
        <v>18</v>
      </c>
      <c r="D505" s="21" t="s">
        <v>9335</v>
      </c>
      <c r="E505" s="22" t="s">
        <v>9336</v>
      </c>
      <c r="F505" s="22"/>
      <c r="G505" s="21">
        <v>1.53</v>
      </c>
      <c r="H505" s="24"/>
      <c r="I505" s="24">
        <f t="shared" si="30"/>
        <v>1.53</v>
      </c>
      <c r="J505" s="20" t="s">
        <v>7883</v>
      </c>
      <c r="K505" s="24">
        <f t="shared" si="31"/>
        <v>4.59</v>
      </c>
      <c r="L505" s="29">
        <f t="shared" si="32"/>
        <v>22.95</v>
      </c>
      <c r="M505" s="20"/>
      <c r="N505" s="20"/>
    </row>
    <row r="506" spans="1:14">
      <c r="A506" s="20">
        <v>501</v>
      </c>
      <c r="B506" s="21" t="s">
        <v>9337</v>
      </c>
      <c r="C506" s="21" t="s">
        <v>18</v>
      </c>
      <c r="D506" s="21" t="s">
        <v>9338</v>
      </c>
      <c r="E506" s="22" t="s">
        <v>9339</v>
      </c>
      <c r="F506" s="22"/>
      <c r="G506" s="21">
        <v>0.43</v>
      </c>
      <c r="H506" s="24"/>
      <c r="I506" s="24">
        <f t="shared" si="30"/>
        <v>0.43</v>
      </c>
      <c r="J506" s="20" t="s">
        <v>7883</v>
      </c>
      <c r="K506" s="24">
        <f t="shared" si="31"/>
        <v>1.29</v>
      </c>
      <c r="L506" s="29">
        <f t="shared" si="32"/>
        <v>6.45</v>
      </c>
      <c r="M506" s="20"/>
      <c r="N506" s="20"/>
    </row>
    <row r="507" spans="1:14">
      <c r="A507" s="20">
        <v>502</v>
      </c>
      <c r="B507" s="21" t="s">
        <v>9340</v>
      </c>
      <c r="C507" s="21" t="s">
        <v>18</v>
      </c>
      <c r="D507" s="21" t="s">
        <v>9341</v>
      </c>
      <c r="E507" s="22" t="s">
        <v>9342</v>
      </c>
      <c r="F507" s="22"/>
      <c r="G507" s="21">
        <v>2.53</v>
      </c>
      <c r="H507" s="24"/>
      <c r="I507" s="24">
        <f t="shared" si="30"/>
        <v>2.53</v>
      </c>
      <c r="J507" s="20" t="s">
        <v>7883</v>
      </c>
      <c r="K507" s="24">
        <f t="shared" si="31"/>
        <v>7.59</v>
      </c>
      <c r="L507" s="29">
        <f t="shared" si="32"/>
        <v>37.95</v>
      </c>
      <c r="M507" s="20"/>
      <c r="N507" s="20"/>
    </row>
    <row r="508" spans="1:14">
      <c r="A508" s="20">
        <v>503</v>
      </c>
      <c r="B508" s="21" t="s">
        <v>9343</v>
      </c>
      <c r="C508" s="21" t="s">
        <v>18</v>
      </c>
      <c r="D508" s="21" t="s">
        <v>9344</v>
      </c>
      <c r="E508" s="22" t="s">
        <v>9345</v>
      </c>
      <c r="F508" s="22"/>
      <c r="G508" s="21">
        <v>1.64</v>
      </c>
      <c r="H508" s="24"/>
      <c r="I508" s="24">
        <f t="shared" si="30"/>
        <v>1.64</v>
      </c>
      <c r="J508" s="20" t="s">
        <v>7883</v>
      </c>
      <c r="K508" s="24">
        <f t="shared" si="31"/>
        <v>4.92</v>
      </c>
      <c r="L508" s="29">
        <f t="shared" si="32"/>
        <v>24.6</v>
      </c>
      <c r="M508" s="20"/>
      <c r="N508" s="20"/>
    </row>
    <row r="509" spans="1:14">
      <c r="A509" s="20">
        <v>504</v>
      </c>
      <c r="B509" s="21" t="s">
        <v>9346</v>
      </c>
      <c r="C509" s="21" t="s">
        <v>18</v>
      </c>
      <c r="D509" s="21" t="s">
        <v>9347</v>
      </c>
      <c r="E509" s="22" t="s">
        <v>9348</v>
      </c>
      <c r="F509" s="22"/>
      <c r="G509" s="21">
        <v>1.42</v>
      </c>
      <c r="H509" s="24"/>
      <c r="I509" s="24">
        <f t="shared" si="30"/>
        <v>1.42</v>
      </c>
      <c r="J509" s="20" t="s">
        <v>7883</v>
      </c>
      <c r="K509" s="24">
        <f t="shared" si="31"/>
        <v>4.26</v>
      </c>
      <c r="L509" s="29">
        <f t="shared" si="32"/>
        <v>21.3</v>
      </c>
      <c r="M509" s="20"/>
      <c r="N509" s="20"/>
    </row>
    <row r="510" spans="1:14">
      <c r="A510" s="20">
        <v>505</v>
      </c>
      <c r="B510" s="21" t="s">
        <v>9349</v>
      </c>
      <c r="C510" s="21" t="s">
        <v>18</v>
      </c>
      <c r="D510" s="21" t="s">
        <v>9350</v>
      </c>
      <c r="E510" s="22" t="s">
        <v>9351</v>
      </c>
      <c r="F510" s="22"/>
      <c r="G510" s="21">
        <v>2</v>
      </c>
      <c r="H510" s="24"/>
      <c r="I510" s="24">
        <f t="shared" si="30"/>
        <v>2</v>
      </c>
      <c r="J510" s="20" t="s">
        <v>7883</v>
      </c>
      <c r="K510" s="24">
        <f t="shared" si="31"/>
        <v>6</v>
      </c>
      <c r="L510" s="29">
        <f t="shared" si="32"/>
        <v>30</v>
      </c>
      <c r="M510" s="20"/>
      <c r="N510" s="20"/>
    </row>
    <row r="511" spans="1:14">
      <c r="A511" s="20">
        <v>506</v>
      </c>
      <c r="B511" s="21" t="s">
        <v>9352</v>
      </c>
      <c r="C511" s="21" t="s">
        <v>18</v>
      </c>
      <c r="D511" s="21" t="s">
        <v>9353</v>
      </c>
      <c r="E511" s="22" t="s">
        <v>9354</v>
      </c>
      <c r="F511" s="22"/>
      <c r="G511" s="21">
        <v>1.27</v>
      </c>
      <c r="H511" s="24"/>
      <c r="I511" s="24">
        <f t="shared" si="30"/>
        <v>1.27</v>
      </c>
      <c r="J511" s="20" t="s">
        <v>7883</v>
      </c>
      <c r="K511" s="24">
        <f t="shared" si="31"/>
        <v>3.81</v>
      </c>
      <c r="L511" s="29">
        <f t="shared" si="32"/>
        <v>19.05</v>
      </c>
      <c r="M511" s="20"/>
      <c r="N511" s="20"/>
    </row>
    <row r="512" spans="1:14">
      <c r="A512" s="20">
        <v>507</v>
      </c>
      <c r="B512" s="21" t="s">
        <v>9355</v>
      </c>
      <c r="C512" s="21" t="s">
        <v>18</v>
      </c>
      <c r="D512" s="21" t="s">
        <v>9356</v>
      </c>
      <c r="E512" s="22" t="s">
        <v>9357</v>
      </c>
      <c r="F512" s="22"/>
      <c r="G512" s="21">
        <v>4.07</v>
      </c>
      <c r="H512" s="24"/>
      <c r="I512" s="24">
        <f t="shared" si="30"/>
        <v>4.07</v>
      </c>
      <c r="J512" s="20" t="s">
        <v>7883</v>
      </c>
      <c r="K512" s="24">
        <f t="shared" si="31"/>
        <v>12.21</v>
      </c>
      <c r="L512" s="29">
        <f t="shared" si="32"/>
        <v>61.05</v>
      </c>
      <c r="M512" s="20"/>
      <c r="N512" s="20"/>
    </row>
    <row r="513" spans="1:14">
      <c r="A513" s="20">
        <v>508</v>
      </c>
      <c r="B513" s="21" t="s">
        <v>8445</v>
      </c>
      <c r="C513" s="21" t="s">
        <v>18</v>
      </c>
      <c r="D513" s="21" t="s">
        <v>9358</v>
      </c>
      <c r="E513" s="22" t="s">
        <v>9359</v>
      </c>
      <c r="F513" s="22"/>
      <c r="G513" s="21">
        <v>2.88</v>
      </c>
      <c r="H513" s="24"/>
      <c r="I513" s="24">
        <f t="shared" si="30"/>
        <v>2.88</v>
      </c>
      <c r="J513" s="20" t="s">
        <v>7883</v>
      </c>
      <c r="K513" s="24">
        <f t="shared" si="31"/>
        <v>8.64</v>
      </c>
      <c r="L513" s="29">
        <f t="shared" si="32"/>
        <v>43.2</v>
      </c>
      <c r="M513" s="20"/>
      <c r="N513" s="20"/>
    </row>
    <row r="514" spans="1:14">
      <c r="A514" s="20">
        <v>509</v>
      </c>
      <c r="B514" s="21" t="s">
        <v>9360</v>
      </c>
      <c r="C514" s="21" t="s">
        <v>18</v>
      </c>
      <c r="D514" s="21" t="s">
        <v>9361</v>
      </c>
      <c r="E514" s="22" t="s">
        <v>9362</v>
      </c>
      <c r="F514" s="22"/>
      <c r="G514" s="21">
        <v>2.07</v>
      </c>
      <c r="H514" s="24"/>
      <c r="I514" s="24">
        <f t="shared" si="30"/>
        <v>2.07</v>
      </c>
      <c r="J514" s="20" t="s">
        <v>7883</v>
      </c>
      <c r="K514" s="24">
        <f t="shared" si="31"/>
        <v>6.21</v>
      </c>
      <c r="L514" s="29">
        <f t="shared" si="32"/>
        <v>31.05</v>
      </c>
      <c r="M514" s="20"/>
      <c r="N514" s="20"/>
    </row>
    <row r="515" spans="1:14">
      <c r="A515" s="20">
        <v>510</v>
      </c>
      <c r="B515" s="21" t="s">
        <v>9363</v>
      </c>
      <c r="C515" s="21" t="s">
        <v>18</v>
      </c>
      <c r="D515" s="21" t="s">
        <v>9364</v>
      </c>
      <c r="E515" s="22" t="s">
        <v>9365</v>
      </c>
      <c r="F515" s="22"/>
      <c r="G515" s="21">
        <v>2.16</v>
      </c>
      <c r="H515" s="24"/>
      <c r="I515" s="24">
        <f t="shared" si="30"/>
        <v>2.16</v>
      </c>
      <c r="J515" s="20" t="s">
        <v>7883</v>
      </c>
      <c r="K515" s="24">
        <f t="shared" si="31"/>
        <v>6.48</v>
      </c>
      <c r="L515" s="29">
        <f t="shared" si="32"/>
        <v>32.4</v>
      </c>
      <c r="M515" s="20"/>
      <c r="N515" s="20"/>
    </row>
    <row r="516" spans="1:14">
      <c r="A516" s="20">
        <v>511</v>
      </c>
      <c r="B516" s="21" t="s">
        <v>9366</v>
      </c>
      <c r="C516" s="21" t="s">
        <v>18</v>
      </c>
      <c r="D516" s="21" t="s">
        <v>9367</v>
      </c>
      <c r="E516" s="22" t="s">
        <v>9368</v>
      </c>
      <c r="F516" s="22"/>
      <c r="G516" s="21">
        <v>3.16</v>
      </c>
      <c r="H516" s="24"/>
      <c r="I516" s="24">
        <f t="shared" si="30"/>
        <v>3.16</v>
      </c>
      <c r="J516" s="20" t="s">
        <v>7883</v>
      </c>
      <c r="K516" s="24">
        <f t="shared" si="31"/>
        <v>9.48</v>
      </c>
      <c r="L516" s="29">
        <f t="shared" si="32"/>
        <v>47.4</v>
      </c>
      <c r="M516" s="20"/>
      <c r="N516" s="20"/>
    </row>
    <row r="517" spans="1:14">
      <c r="A517" s="20">
        <v>512</v>
      </c>
      <c r="B517" s="21" t="s">
        <v>8900</v>
      </c>
      <c r="C517" s="21" t="s">
        <v>18</v>
      </c>
      <c r="D517" s="21" t="s">
        <v>9369</v>
      </c>
      <c r="E517" s="22" t="s">
        <v>9370</v>
      </c>
      <c r="F517" s="22"/>
      <c r="G517" s="21">
        <v>2.4</v>
      </c>
      <c r="H517" s="24"/>
      <c r="I517" s="24">
        <f t="shared" si="30"/>
        <v>2.4</v>
      </c>
      <c r="J517" s="20" t="s">
        <v>7883</v>
      </c>
      <c r="K517" s="24">
        <f t="shared" si="31"/>
        <v>7.2</v>
      </c>
      <c r="L517" s="29">
        <f t="shared" si="32"/>
        <v>36</v>
      </c>
      <c r="M517" s="20"/>
      <c r="N517" s="20"/>
    </row>
    <row r="518" spans="1:14">
      <c r="A518" s="20">
        <v>513</v>
      </c>
      <c r="B518" s="21" t="s">
        <v>9371</v>
      </c>
      <c r="C518" s="21" t="s">
        <v>18</v>
      </c>
      <c r="D518" s="21" t="s">
        <v>9372</v>
      </c>
      <c r="E518" s="22" t="s">
        <v>9373</v>
      </c>
      <c r="F518" s="22"/>
      <c r="G518" s="21">
        <v>1.85</v>
      </c>
      <c r="H518" s="24"/>
      <c r="I518" s="24">
        <f t="shared" si="30"/>
        <v>1.85</v>
      </c>
      <c r="J518" s="20" t="s">
        <v>7883</v>
      </c>
      <c r="K518" s="24">
        <f t="shared" si="31"/>
        <v>5.55</v>
      </c>
      <c r="L518" s="29">
        <f t="shared" si="32"/>
        <v>27.75</v>
      </c>
      <c r="M518" s="20"/>
      <c r="N518" s="20"/>
    </row>
    <row r="519" spans="1:14">
      <c r="A519" s="20">
        <v>514</v>
      </c>
      <c r="B519" s="21" t="s">
        <v>9374</v>
      </c>
      <c r="C519" s="21" t="s">
        <v>18</v>
      </c>
      <c r="D519" s="21" t="s">
        <v>9375</v>
      </c>
      <c r="E519" s="22" t="s">
        <v>9376</v>
      </c>
      <c r="F519" s="22"/>
      <c r="G519" s="21">
        <v>1.61</v>
      </c>
      <c r="H519" s="24"/>
      <c r="I519" s="24">
        <f t="shared" si="30"/>
        <v>1.61</v>
      </c>
      <c r="J519" s="20" t="s">
        <v>7883</v>
      </c>
      <c r="K519" s="24">
        <f t="shared" si="31"/>
        <v>4.83</v>
      </c>
      <c r="L519" s="29">
        <f t="shared" si="32"/>
        <v>24.15</v>
      </c>
      <c r="M519" s="20"/>
      <c r="N519" s="20"/>
    </row>
    <row r="520" spans="1:14">
      <c r="A520" s="20">
        <v>515</v>
      </c>
      <c r="B520" s="21" t="s">
        <v>9377</v>
      </c>
      <c r="C520" s="21" t="s">
        <v>18</v>
      </c>
      <c r="D520" s="21" t="s">
        <v>9378</v>
      </c>
      <c r="E520" s="22" t="s">
        <v>9379</v>
      </c>
      <c r="F520" s="22"/>
      <c r="G520" s="21">
        <v>3.48</v>
      </c>
      <c r="H520" s="24"/>
      <c r="I520" s="24">
        <f t="shared" si="30"/>
        <v>3.48</v>
      </c>
      <c r="J520" s="20" t="s">
        <v>7883</v>
      </c>
      <c r="K520" s="24">
        <f t="shared" si="31"/>
        <v>10.44</v>
      </c>
      <c r="L520" s="29">
        <f t="shared" si="32"/>
        <v>52.2</v>
      </c>
      <c r="M520" s="20"/>
      <c r="N520" s="20"/>
    </row>
    <row r="521" spans="1:14">
      <c r="A521" s="20">
        <v>516</v>
      </c>
      <c r="B521" s="21" t="s">
        <v>8635</v>
      </c>
      <c r="C521" s="21" t="s">
        <v>18</v>
      </c>
      <c r="D521" s="21" t="s">
        <v>9380</v>
      </c>
      <c r="E521" s="22" t="s">
        <v>9381</v>
      </c>
      <c r="F521" s="22"/>
      <c r="G521" s="21">
        <v>1.95</v>
      </c>
      <c r="H521" s="24"/>
      <c r="I521" s="24">
        <f t="shared" si="30"/>
        <v>1.95</v>
      </c>
      <c r="J521" s="20" t="s">
        <v>7883</v>
      </c>
      <c r="K521" s="24">
        <f t="shared" si="31"/>
        <v>5.85</v>
      </c>
      <c r="L521" s="29">
        <f t="shared" si="32"/>
        <v>29.25</v>
      </c>
      <c r="M521" s="20"/>
      <c r="N521" s="20"/>
    </row>
    <row r="522" spans="1:14">
      <c r="A522" s="20">
        <v>517</v>
      </c>
      <c r="B522" s="21" t="s">
        <v>9382</v>
      </c>
      <c r="C522" s="21" t="s">
        <v>18</v>
      </c>
      <c r="D522" s="21" t="s">
        <v>9383</v>
      </c>
      <c r="E522" s="22" t="s">
        <v>9384</v>
      </c>
      <c r="F522" s="22"/>
      <c r="G522" s="21">
        <v>0.61</v>
      </c>
      <c r="H522" s="24"/>
      <c r="I522" s="24">
        <f t="shared" si="30"/>
        <v>0.61</v>
      </c>
      <c r="J522" s="20" t="s">
        <v>7883</v>
      </c>
      <c r="K522" s="24">
        <f t="shared" si="31"/>
        <v>1.83</v>
      </c>
      <c r="L522" s="29">
        <f t="shared" si="32"/>
        <v>9.15</v>
      </c>
      <c r="M522" s="20"/>
      <c r="N522" s="20"/>
    </row>
    <row r="523" spans="1:14">
      <c r="A523" s="20">
        <v>518</v>
      </c>
      <c r="B523" s="21" t="s">
        <v>9385</v>
      </c>
      <c r="C523" s="21" t="s">
        <v>18</v>
      </c>
      <c r="D523" s="21" t="s">
        <v>9386</v>
      </c>
      <c r="E523" s="22" t="s">
        <v>9387</v>
      </c>
      <c r="F523" s="22"/>
      <c r="G523" s="21">
        <v>1.47</v>
      </c>
      <c r="H523" s="24"/>
      <c r="I523" s="24">
        <f t="shared" si="30"/>
        <v>1.47</v>
      </c>
      <c r="J523" s="20" t="s">
        <v>7883</v>
      </c>
      <c r="K523" s="24">
        <f t="shared" si="31"/>
        <v>4.41</v>
      </c>
      <c r="L523" s="29">
        <f t="shared" si="32"/>
        <v>22.05</v>
      </c>
      <c r="M523" s="20"/>
      <c r="N523" s="20"/>
    </row>
    <row r="524" spans="1:14">
      <c r="A524" s="20">
        <v>519</v>
      </c>
      <c r="B524" s="21" t="s">
        <v>9388</v>
      </c>
      <c r="C524" s="21" t="s">
        <v>18</v>
      </c>
      <c r="D524" s="21" t="s">
        <v>9389</v>
      </c>
      <c r="E524" s="22" t="s">
        <v>9390</v>
      </c>
      <c r="F524" s="22"/>
      <c r="G524" s="21">
        <v>4.02</v>
      </c>
      <c r="H524" s="24"/>
      <c r="I524" s="24">
        <f t="shared" si="30"/>
        <v>4.02</v>
      </c>
      <c r="J524" s="20" t="s">
        <v>7883</v>
      </c>
      <c r="K524" s="24">
        <f t="shared" si="31"/>
        <v>12.06</v>
      </c>
      <c r="L524" s="29">
        <f t="shared" si="32"/>
        <v>60.3</v>
      </c>
      <c r="M524" s="20"/>
      <c r="N524" s="20"/>
    </row>
    <row r="525" spans="1:14">
      <c r="A525" s="20">
        <v>520</v>
      </c>
      <c r="B525" s="21" t="s">
        <v>9391</v>
      </c>
      <c r="C525" s="21" t="s">
        <v>18</v>
      </c>
      <c r="D525" s="21" t="s">
        <v>9392</v>
      </c>
      <c r="E525" s="22" t="s">
        <v>9393</v>
      </c>
      <c r="F525" s="22"/>
      <c r="G525" s="21">
        <v>1.96</v>
      </c>
      <c r="H525" s="24"/>
      <c r="I525" s="24">
        <f t="shared" si="30"/>
        <v>1.96</v>
      </c>
      <c r="J525" s="20" t="s">
        <v>7883</v>
      </c>
      <c r="K525" s="24">
        <f t="shared" si="31"/>
        <v>5.88</v>
      </c>
      <c r="L525" s="29">
        <f t="shared" si="32"/>
        <v>29.4</v>
      </c>
      <c r="M525" s="20"/>
      <c r="N525" s="20"/>
    </row>
    <row r="526" spans="1:14">
      <c r="A526" s="20">
        <v>521</v>
      </c>
      <c r="B526" s="21" t="s">
        <v>9382</v>
      </c>
      <c r="C526" s="21" t="s">
        <v>18</v>
      </c>
      <c r="D526" s="21" t="s">
        <v>9394</v>
      </c>
      <c r="E526" s="22" t="s">
        <v>9395</v>
      </c>
      <c r="F526" s="22"/>
      <c r="G526" s="21">
        <v>2.34</v>
      </c>
      <c r="H526" s="24"/>
      <c r="I526" s="24">
        <f t="shared" si="30"/>
        <v>2.34</v>
      </c>
      <c r="J526" s="20" t="s">
        <v>7883</v>
      </c>
      <c r="K526" s="24">
        <f t="shared" si="31"/>
        <v>7.02</v>
      </c>
      <c r="L526" s="29">
        <f t="shared" si="32"/>
        <v>35.1</v>
      </c>
      <c r="M526" s="20"/>
      <c r="N526" s="20"/>
    </row>
    <row r="527" spans="1:14">
      <c r="A527" s="20">
        <v>522</v>
      </c>
      <c r="B527" s="21" t="s">
        <v>9396</v>
      </c>
      <c r="C527" s="21" t="s">
        <v>18</v>
      </c>
      <c r="D527" s="21" t="s">
        <v>9397</v>
      </c>
      <c r="E527" s="22" t="s">
        <v>9398</v>
      </c>
      <c r="F527" s="22"/>
      <c r="G527" s="21">
        <v>1.63</v>
      </c>
      <c r="H527" s="24"/>
      <c r="I527" s="24">
        <f t="shared" si="30"/>
        <v>1.63</v>
      </c>
      <c r="J527" s="20" t="s">
        <v>7883</v>
      </c>
      <c r="K527" s="24">
        <f t="shared" si="31"/>
        <v>4.89</v>
      </c>
      <c r="L527" s="29">
        <f t="shared" si="32"/>
        <v>24.45</v>
      </c>
      <c r="M527" s="20"/>
      <c r="N527" s="20"/>
    </row>
    <row r="528" spans="1:14">
      <c r="A528" s="20">
        <v>523</v>
      </c>
      <c r="B528" s="21" t="s">
        <v>9399</v>
      </c>
      <c r="C528" s="21" t="s">
        <v>18</v>
      </c>
      <c r="D528" s="21" t="s">
        <v>9400</v>
      </c>
      <c r="E528" s="22" t="s">
        <v>9401</v>
      </c>
      <c r="F528" s="22"/>
      <c r="G528" s="21">
        <v>1.36</v>
      </c>
      <c r="H528" s="24"/>
      <c r="I528" s="24">
        <f t="shared" si="30"/>
        <v>1.36</v>
      </c>
      <c r="J528" s="20" t="s">
        <v>7883</v>
      </c>
      <c r="K528" s="24">
        <f t="shared" si="31"/>
        <v>4.08</v>
      </c>
      <c r="L528" s="29">
        <f t="shared" si="32"/>
        <v>20.4</v>
      </c>
      <c r="M528" s="20"/>
      <c r="N528" s="20"/>
    </row>
    <row r="529" spans="1:14">
      <c r="A529" s="20">
        <v>524</v>
      </c>
      <c r="B529" s="21" t="s">
        <v>9402</v>
      </c>
      <c r="C529" s="21" t="s">
        <v>18</v>
      </c>
      <c r="D529" s="21" t="s">
        <v>9403</v>
      </c>
      <c r="E529" s="22" t="s">
        <v>9404</v>
      </c>
      <c r="F529" s="22"/>
      <c r="G529" s="21">
        <v>2.12</v>
      </c>
      <c r="H529" s="24"/>
      <c r="I529" s="24">
        <f t="shared" si="30"/>
        <v>2.12</v>
      </c>
      <c r="J529" s="20" t="s">
        <v>7883</v>
      </c>
      <c r="K529" s="24">
        <f t="shared" si="31"/>
        <v>6.36</v>
      </c>
      <c r="L529" s="29">
        <f t="shared" si="32"/>
        <v>31.8</v>
      </c>
      <c r="M529" s="20"/>
      <c r="N529" s="20"/>
    </row>
    <row r="530" customFormat="1" spans="1:14">
      <c r="A530" s="20">
        <v>525</v>
      </c>
      <c r="B530" s="21" t="s">
        <v>9405</v>
      </c>
      <c r="C530" s="21" t="s">
        <v>18</v>
      </c>
      <c r="D530" s="21" t="s">
        <v>9406</v>
      </c>
      <c r="E530" s="22" t="s">
        <v>9407</v>
      </c>
      <c r="F530" s="22"/>
      <c r="G530" s="21">
        <v>2.56</v>
      </c>
      <c r="H530" s="24"/>
      <c r="I530" s="24">
        <f t="shared" si="30"/>
        <v>2.56</v>
      </c>
      <c r="J530" s="20" t="s">
        <v>7883</v>
      </c>
      <c r="K530" s="24">
        <f t="shared" ref="K530:K545" si="33">I530*3</f>
        <v>7.68</v>
      </c>
      <c r="L530" s="29">
        <f t="shared" ref="L530:L545" si="34">I530*15</f>
        <v>38.4</v>
      </c>
      <c r="M530" s="20"/>
      <c r="N530" s="20"/>
    </row>
    <row r="531" customFormat="1" spans="1:14">
      <c r="A531" s="20">
        <v>526</v>
      </c>
      <c r="B531" s="21" t="s">
        <v>9408</v>
      </c>
      <c r="C531" s="21" t="s">
        <v>18</v>
      </c>
      <c r="D531" s="21" t="s">
        <v>9409</v>
      </c>
      <c r="E531" s="22" t="s">
        <v>9410</v>
      </c>
      <c r="F531" s="22"/>
      <c r="G531" s="21">
        <v>1.79</v>
      </c>
      <c r="H531" s="24"/>
      <c r="I531" s="24">
        <f t="shared" si="30"/>
        <v>1.79</v>
      </c>
      <c r="J531" s="20" t="s">
        <v>7883</v>
      </c>
      <c r="K531" s="24">
        <f t="shared" si="33"/>
        <v>5.37</v>
      </c>
      <c r="L531" s="29">
        <f t="shared" si="34"/>
        <v>26.85</v>
      </c>
      <c r="M531" s="20"/>
      <c r="N531" s="20"/>
    </row>
    <row r="532" customFormat="1" spans="1:14">
      <c r="A532" s="20">
        <v>527</v>
      </c>
      <c r="B532" s="21" t="s">
        <v>9411</v>
      </c>
      <c r="C532" s="21" t="s">
        <v>18</v>
      </c>
      <c r="D532" s="21" t="s">
        <v>9412</v>
      </c>
      <c r="E532" s="22" t="s">
        <v>9413</v>
      </c>
      <c r="F532" s="22"/>
      <c r="G532" s="21">
        <v>1.89</v>
      </c>
      <c r="H532" s="24"/>
      <c r="I532" s="24">
        <f t="shared" si="30"/>
        <v>1.89</v>
      </c>
      <c r="J532" s="20" t="s">
        <v>7883</v>
      </c>
      <c r="K532" s="24">
        <f t="shared" si="33"/>
        <v>5.67</v>
      </c>
      <c r="L532" s="29">
        <f t="shared" si="34"/>
        <v>28.35</v>
      </c>
      <c r="M532" s="20"/>
      <c r="N532" s="20"/>
    </row>
    <row r="533" customFormat="1" spans="1:14">
      <c r="A533" s="20">
        <v>528</v>
      </c>
      <c r="B533" s="21" t="s">
        <v>9414</v>
      </c>
      <c r="C533" s="21" t="s">
        <v>18</v>
      </c>
      <c r="D533" s="21" t="s">
        <v>9415</v>
      </c>
      <c r="E533" s="22" t="s">
        <v>9416</v>
      </c>
      <c r="F533" s="22"/>
      <c r="G533" s="21">
        <v>0.66</v>
      </c>
      <c r="H533" s="24"/>
      <c r="I533" s="24">
        <f t="shared" si="30"/>
        <v>0.66</v>
      </c>
      <c r="J533" s="20" t="s">
        <v>7883</v>
      </c>
      <c r="K533" s="24">
        <f t="shared" si="33"/>
        <v>1.98</v>
      </c>
      <c r="L533" s="29">
        <f t="shared" si="34"/>
        <v>9.9</v>
      </c>
      <c r="M533" s="20"/>
      <c r="N533" s="20"/>
    </row>
    <row r="534" customFormat="1" spans="1:14">
      <c r="A534" s="20">
        <v>529</v>
      </c>
      <c r="B534" s="21" t="s">
        <v>9417</v>
      </c>
      <c r="C534" s="21" t="s">
        <v>18</v>
      </c>
      <c r="D534" s="21" t="s">
        <v>9418</v>
      </c>
      <c r="E534" s="22" t="s">
        <v>9419</v>
      </c>
      <c r="F534" s="22"/>
      <c r="G534" s="21">
        <v>1.92</v>
      </c>
      <c r="H534" s="24"/>
      <c r="I534" s="24">
        <f t="shared" si="30"/>
        <v>1.92</v>
      </c>
      <c r="J534" s="20" t="s">
        <v>7883</v>
      </c>
      <c r="K534" s="24">
        <f t="shared" si="33"/>
        <v>5.76</v>
      </c>
      <c r="L534" s="29">
        <f t="shared" si="34"/>
        <v>28.8</v>
      </c>
      <c r="M534" s="20"/>
      <c r="N534" s="20"/>
    </row>
    <row r="535" customFormat="1" spans="1:14">
      <c r="A535" s="20">
        <v>530</v>
      </c>
      <c r="B535" s="21" t="s">
        <v>9420</v>
      </c>
      <c r="C535" s="21" t="s">
        <v>18</v>
      </c>
      <c r="D535" s="21" t="s">
        <v>9421</v>
      </c>
      <c r="E535" s="22" t="s">
        <v>9422</v>
      </c>
      <c r="F535" s="22"/>
      <c r="G535" s="21">
        <v>2.9</v>
      </c>
      <c r="H535" s="24"/>
      <c r="I535" s="24">
        <f t="shared" si="30"/>
        <v>2.9</v>
      </c>
      <c r="J535" s="20" t="s">
        <v>8922</v>
      </c>
      <c r="K535" s="24">
        <f t="shared" si="33"/>
        <v>8.7</v>
      </c>
      <c r="L535" s="29">
        <f t="shared" si="34"/>
        <v>43.5</v>
      </c>
      <c r="M535" s="20"/>
      <c r="N535" s="20"/>
    </row>
    <row r="536" customFormat="1" spans="1:14">
      <c r="A536" s="20">
        <v>531</v>
      </c>
      <c r="B536" s="21" t="s">
        <v>2182</v>
      </c>
      <c r="C536" s="21" t="s">
        <v>18</v>
      </c>
      <c r="D536" s="21" t="s">
        <v>9423</v>
      </c>
      <c r="E536" s="22" t="s">
        <v>9424</v>
      </c>
      <c r="F536" s="22"/>
      <c r="G536" s="21">
        <v>0.53</v>
      </c>
      <c r="H536" s="24"/>
      <c r="I536" s="24">
        <f t="shared" si="30"/>
        <v>0.53</v>
      </c>
      <c r="J536" s="20" t="s">
        <v>8922</v>
      </c>
      <c r="K536" s="24">
        <f t="shared" si="33"/>
        <v>1.59</v>
      </c>
      <c r="L536" s="29">
        <f t="shared" si="34"/>
        <v>7.95</v>
      </c>
      <c r="M536" s="20"/>
      <c r="N536" s="20"/>
    </row>
    <row r="537" customFormat="1" spans="1:14">
      <c r="A537" s="20">
        <v>532</v>
      </c>
      <c r="B537" s="21" t="s">
        <v>9425</v>
      </c>
      <c r="C537" s="21" t="s">
        <v>18</v>
      </c>
      <c r="D537" s="21" t="s">
        <v>9426</v>
      </c>
      <c r="E537" s="22" t="s">
        <v>9427</v>
      </c>
      <c r="F537" s="22"/>
      <c r="G537" s="21">
        <v>1.65</v>
      </c>
      <c r="H537" s="24"/>
      <c r="I537" s="24">
        <f t="shared" si="30"/>
        <v>1.65</v>
      </c>
      <c r="J537" s="20" t="s">
        <v>8922</v>
      </c>
      <c r="K537" s="24">
        <f t="shared" si="33"/>
        <v>4.95</v>
      </c>
      <c r="L537" s="29">
        <f t="shared" si="34"/>
        <v>24.75</v>
      </c>
      <c r="M537" s="20"/>
      <c r="N537" s="20"/>
    </row>
    <row r="538" customFormat="1" spans="1:14">
      <c r="A538" s="20">
        <v>533</v>
      </c>
      <c r="B538" s="21" t="s">
        <v>9428</v>
      </c>
      <c r="C538" s="21" t="s">
        <v>18</v>
      </c>
      <c r="D538" s="21" t="s">
        <v>9429</v>
      </c>
      <c r="E538" s="22" t="s">
        <v>9430</v>
      </c>
      <c r="F538" s="22"/>
      <c r="G538" s="21">
        <v>0.81</v>
      </c>
      <c r="H538" s="24"/>
      <c r="I538" s="24">
        <f t="shared" si="30"/>
        <v>0.81</v>
      </c>
      <c r="J538" s="20" t="s">
        <v>8922</v>
      </c>
      <c r="K538" s="24">
        <f t="shared" si="33"/>
        <v>2.43</v>
      </c>
      <c r="L538" s="29">
        <f t="shared" si="34"/>
        <v>12.15</v>
      </c>
      <c r="M538" s="20"/>
      <c r="N538" s="20"/>
    </row>
    <row r="539" customFormat="1" spans="1:14">
      <c r="A539" s="20">
        <v>534</v>
      </c>
      <c r="B539" s="21" t="s">
        <v>9431</v>
      </c>
      <c r="C539" s="21" t="s">
        <v>18</v>
      </c>
      <c r="D539" s="21" t="s">
        <v>9432</v>
      </c>
      <c r="E539" s="33" t="s">
        <v>9433</v>
      </c>
      <c r="F539" s="22"/>
      <c r="G539" s="21">
        <v>2.12</v>
      </c>
      <c r="H539" s="24"/>
      <c r="I539" s="24">
        <f t="shared" si="30"/>
        <v>2.12</v>
      </c>
      <c r="J539" s="20" t="s">
        <v>8922</v>
      </c>
      <c r="K539" s="24">
        <f t="shared" si="33"/>
        <v>6.36</v>
      </c>
      <c r="L539" s="29">
        <f t="shared" si="34"/>
        <v>31.8</v>
      </c>
      <c r="M539" s="20"/>
      <c r="N539" s="20"/>
    </row>
    <row r="540" customFormat="1" spans="1:14">
      <c r="A540" s="20">
        <v>535</v>
      </c>
      <c r="B540" s="21" t="s">
        <v>9434</v>
      </c>
      <c r="C540" s="21" t="s">
        <v>18</v>
      </c>
      <c r="D540" s="21" t="s">
        <v>9435</v>
      </c>
      <c r="E540" s="33" t="s">
        <v>9436</v>
      </c>
      <c r="F540" s="22"/>
      <c r="G540" s="21">
        <v>2.65</v>
      </c>
      <c r="H540" s="24"/>
      <c r="I540" s="24">
        <f t="shared" si="30"/>
        <v>2.65</v>
      </c>
      <c r="J540" s="20" t="s">
        <v>8922</v>
      </c>
      <c r="K540" s="24">
        <f t="shared" si="33"/>
        <v>7.95</v>
      </c>
      <c r="L540" s="29">
        <f t="shared" si="34"/>
        <v>39.75</v>
      </c>
      <c r="M540" s="20"/>
      <c r="N540" s="20"/>
    </row>
    <row r="541" customFormat="1" spans="1:14">
      <c r="A541" s="20">
        <v>536</v>
      </c>
      <c r="B541" s="21" t="s">
        <v>9437</v>
      </c>
      <c r="C541" s="21" t="s">
        <v>18</v>
      </c>
      <c r="D541" s="21" t="s">
        <v>9438</v>
      </c>
      <c r="E541" s="33" t="s">
        <v>9439</v>
      </c>
      <c r="F541" s="22"/>
      <c r="G541" s="21">
        <v>0.98</v>
      </c>
      <c r="H541" s="24"/>
      <c r="I541" s="24">
        <f t="shared" si="30"/>
        <v>0.98</v>
      </c>
      <c r="J541" s="20" t="s">
        <v>8922</v>
      </c>
      <c r="K541" s="24">
        <f t="shared" si="33"/>
        <v>2.94</v>
      </c>
      <c r="L541" s="29">
        <f t="shared" si="34"/>
        <v>14.7</v>
      </c>
      <c r="M541" s="20"/>
      <c r="N541" s="20"/>
    </row>
    <row r="542" customFormat="1" spans="1:14">
      <c r="A542" s="20">
        <v>537</v>
      </c>
      <c r="B542" s="21" t="s">
        <v>9440</v>
      </c>
      <c r="C542" s="21" t="s">
        <v>18</v>
      </c>
      <c r="D542" s="21" t="s">
        <v>9441</v>
      </c>
      <c r="E542" s="33" t="s">
        <v>9442</v>
      </c>
      <c r="F542" s="22"/>
      <c r="G542" s="21">
        <v>2.78</v>
      </c>
      <c r="H542" s="24"/>
      <c r="I542" s="24">
        <f t="shared" si="30"/>
        <v>2.78</v>
      </c>
      <c r="J542" s="20" t="s">
        <v>8922</v>
      </c>
      <c r="K542" s="24">
        <f t="shared" si="33"/>
        <v>8.34</v>
      </c>
      <c r="L542" s="29">
        <f t="shared" si="34"/>
        <v>41.7</v>
      </c>
      <c r="M542" s="20"/>
      <c r="N542" s="20"/>
    </row>
    <row r="543" customFormat="1" spans="1:14">
      <c r="A543" s="20">
        <v>538</v>
      </c>
      <c r="B543" s="21" t="s">
        <v>9443</v>
      </c>
      <c r="C543" s="21" t="s">
        <v>18</v>
      </c>
      <c r="D543" s="21" t="s">
        <v>9444</v>
      </c>
      <c r="E543" s="33" t="s">
        <v>9445</v>
      </c>
      <c r="F543" s="22"/>
      <c r="G543" s="21">
        <v>2.19</v>
      </c>
      <c r="H543" s="24"/>
      <c r="I543" s="24">
        <f t="shared" si="30"/>
        <v>2.19</v>
      </c>
      <c r="J543" s="20" t="s">
        <v>8922</v>
      </c>
      <c r="K543" s="24">
        <f t="shared" si="33"/>
        <v>6.57</v>
      </c>
      <c r="L543" s="29">
        <f t="shared" si="34"/>
        <v>32.85</v>
      </c>
      <c r="M543" s="20"/>
      <c r="N543" s="20"/>
    </row>
    <row r="544" spans="1:14">
      <c r="A544" s="20">
        <v>539</v>
      </c>
      <c r="B544" s="21" t="s">
        <v>9446</v>
      </c>
      <c r="C544" s="21" t="s">
        <v>18</v>
      </c>
      <c r="D544" s="21" t="s">
        <v>9447</v>
      </c>
      <c r="E544" s="33" t="s">
        <v>9448</v>
      </c>
      <c r="F544" s="33"/>
      <c r="G544" s="21">
        <v>3.71</v>
      </c>
      <c r="H544" s="34"/>
      <c r="I544" s="24">
        <f t="shared" ref="I544:I550" si="35">G544</f>
        <v>3.71</v>
      </c>
      <c r="J544" s="20" t="s">
        <v>8922</v>
      </c>
      <c r="K544" s="24">
        <f t="shared" ref="K544:K550" si="36">I544*3</f>
        <v>11.13</v>
      </c>
      <c r="L544" s="29">
        <f t="shared" ref="L544:L550" si="37">I544*15</f>
        <v>55.65</v>
      </c>
      <c r="M544" s="33"/>
      <c r="N544" s="33"/>
    </row>
    <row r="545" spans="1:14">
      <c r="A545" s="20">
        <v>540</v>
      </c>
      <c r="B545" s="21" t="s">
        <v>9449</v>
      </c>
      <c r="C545" s="21" t="s">
        <v>18</v>
      </c>
      <c r="D545" s="21" t="s">
        <v>9450</v>
      </c>
      <c r="E545" s="33" t="s">
        <v>1665</v>
      </c>
      <c r="F545" s="33"/>
      <c r="G545" s="21">
        <v>1.74</v>
      </c>
      <c r="H545" s="34"/>
      <c r="I545" s="24">
        <f t="shared" si="35"/>
        <v>1.74</v>
      </c>
      <c r="J545" s="20" t="s">
        <v>8922</v>
      </c>
      <c r="K545" s="24">
        <f t="shared" si="36"/>
        <v>5.22</v>
      </c>
      <c r="L545" s="29">
        <f t="shared" si="37"/>
        <v>26.1</v>
      </c>
      <c r="M545" s="33"/>
      <c r="N545" s="33"/>
    </row>
    <row r="546" spans="1:14">
      <c r="A546" s="20">
        <v>541</v>
      </c>
      <c r="B546" s="21" t="s">
        <v>9451</v>
      </c>
      <c r="C546" s="21" t="s">
        <v>18</v>
      </c>
      <c r="D546" s="21" t="s">
        <v>9452</v>
      </c>
      <c r="E546" s="33" t="s">
        <v>9453</v>
      </c>
      <c r="F546" s="33"/>
      <c r="G546" s="21">
        <v>1.78</v>
      </c>
      <c r="H546" s="34"/>
      <c r="I546" s="24">
        <f t="shared" si="35"/>
        <v>1.78</v>
      </c>
      <c r="J546" s="20" t="s">
        <v>8922</v>
      </c>
      <c r="K546" s="24">
        <f t="shared" si="36"/>
        <v>5.34</v>
      </c>
      <c r="L546" s="29">
        <f t="shared" si="37"/>
        <v>26.7</v>
      </c>
      <c r="M546" s="33"/>
      <c r="N546" s="33"/>
    </row>
    <row r="547" spans="1:14">
      <c r="A547" s="20">
        <v>542</v>
      </c>
      <c r="B547" s="21" t="s">
        <v>9454</v>
      </c>
      <c r="C547" s="21" t="s">
        <v>9455</v>
      </c>
      <c r="D547" s="21" t="s">
        <v>9456</v>
      </c>
      <c r="E547" s="33" t="s">
        <v>9457</v>
      </c>
      <c r="F547" s="33"/>
      <c r="G547" s="21">
        <v>2.24</v>
      </c>
      <c r="H547" s="34"/>
      <c r="I547" s="24">
        <f t="shared" si="35"/>
        <v>2.24</v>
      </c>
      <c r="J547" s="20" t="s">
        <v>8922</v>
      </c>
      <c r="K547" s="24">
        <f t="shared" si="36"/>
        <v>6.72</v>
      </c>
      <c r="L547" s="29">
        <f t="shared" si="37"/>
        <v>33.6</v>
      </c>
      <c r="M547" s="33"/>
      <c r="N547" s="33"/>
    </row>
    <row r="548" spans="1:14">
      <c r="A548" s="20">
        <v>543</v>
      </c>
      <c r="B548" s="21" t="s">
        <v>2041</v>
      </c>
      <c r="C548" s="21" t="s">
        <v>18</v>
      </c>
      <c r="D548" s="21" t="s">
        <v>9458</v>
      </c>
      <c r="E548" s="33" t="s">
        <v>9459</v>
      </c>
      <c r="F548" s="33"/>
      <c r="G548" s="21">
        <v>3.03</v>
      </c>
      <c r="H548" s="34"/>
      <c r="I548" s="24">
        <f t="shared" si="35"/>
        <v>3.03</v>
      </c>
      <c r="J548" s="20" t="s">
        <v>8922</v>
      </c>
      <c r="K548" s="24">
        <f t="shared" si="36"/>
        <v>9.09</v>
      </c>
      <c r="L548" s="29">
        <f t="shared" si="37"/>
        <v>45.45</v>
      </c>
      <c r="M548" s="33"/>
      <c r="N548" s="33"/>
    </row>
    <row r="549" spans="1:14">
      <c r="A549" s="20">
        <v>544</v>
      </c>
      <c r="B549" s="21" t="s">
        <v>9460</v>
      </c>
      <c r="C549" s="21" t="s">
        <v>18</v>
      </c>
      <c r="D549" s="21" t="s">
        <v>9461</v>
      </c>
      <c r="E549" s="33" t="s">
        <v>9462</v>
      </c>
      <c r="F549" s="33"/>
      <c r="G549" s="21">
        <v>1.75</v>
      </c>
      <c r="H549" s="34"/>
      <c r="I549" s="24">
        <f t="shared" si="35"/>
        <v>1.75</v>
      </c>
      <c r="J549" s="20" t="s">
        <v>8922</v>
      </c>
      <c r="K549" s="24">
        <f t="shared" si="36"/>
        <v>5.25</v>
      </c>
      <c r="L549" s="29">
        <f t="shared" si="37"/>
        <v>26.25</v>
      </c>
      <c r="M549" s="33"/>
      <c r="N549" s="33"/>
    </row>
    <row r="550" spans="1:14">
      <c r="A550" s="20">
        <v>545</v>
      </c>
      <c r="B550" s="21" t="s">
        <v>9463</v>
      </c>
      <c r="C550" s="21" t="s">
        <v>18</v>
      </c>
      <c r="D550" s="21" t="s">
        <v>9464</v>
      </c>
      <c r="E550" s="33" t="s">
        <v>9465</v>
      </c>
      <c r="F550" s="33"/>
      <c r="G550" s="21">
        <v>1.66</v>
      </c>
      <c r="H550" s="34"/>
      <c r="I550" s="24">
        <f t="shared" si="35"/>
        <v>1.66</v>
      </c>
      <c r="J550" s="20" t="s">
        <v>8922</v>
      </c>
      <c r="K550" s="24">
        <f t="shared" si="36"/>
        <v>4.98</v>
      </c>
      <c r="L550" s="29">
        <f t="shared" si="37"/>
        <v>24.9</v>
      </c>
      <c r="M550" s="33"/>
      <c r="N550" s="33"/>
    </row>
    <row r="551" spans="1:14">
      <c r="A551" s="20" t="s">
        <v>16</v>
      </c>
      <c r="B551" s="33"/>
      <c r="C551" s="35" t="s">
        <v>187</v>
      </c>
      <c r="D551" s="33" t="s">
        <v>188</v>
      </c>
      <c r="E551" s="33" t="s">
        <v>189</v>
      </c>
      <c r="F551" s="33"/>
      <c r="G551" s="33">
        <f>SUM(G6:G550)</f>
        <v>1248.54</v>
      </c>
      <c r="H551" s="34"/>
      <c r="I551" s="33">
        <f>SUM(I6:I550)</f>
        <v>1248.54</v>
      </c>
      <c r="J551" s="33"/>
      <c r="K551" s="33">
        <f>SUM(K6:K550)</f>
        <v>3745.62</v>
      </c>
      <c r="L551" s="33">
        <f>SUM(L6:L550)</f>
        <v>18728.1</v>
      </c>
      <c r="M551" s="33"/>
      <c r="N551" s="33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N141"/>
  <sheetViews>
    <sheetView topLeftCell="A6" workbookViewId="0">
      <selection activeCell="P23" sqref="P23"/>
    </sheetView>
  </sheetViews>
  <sheetFormatPr defaultColWidth="9" defaultRowHeight="13.5"/>
  <cols>
    <col min="1" max="1" width="6.625" style="1" customWidth="1"/>
    <col min="2" max="2" width="9" style="1"/>
    <col min="3" max="3" width="17.75" style="2" customWidth="1"/>
    <col min="4" max="4" width="21.25" style="1" customWidth="1"/>
    <col min="5" max="5" width="10.5" style="1" customWidth="1"/>
    <col min="6" max="6" width="6.375" style="1" customWidth="1"/>
    <col min="7" max="7" width="7.375" style="1" customWidth="1"/>
    <col min="8" max="8" width="6.375" style="3" customWidth="1"/>
    <col min="9" max="9" width="9" style="1"/>
    <col min="10" max="10" width="9.5" style="1" customWidth="1"/>
    <col min="11" max="11" width="9" style="3"/>
    <col min="12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9466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3" t="s">
        <v>9467</v>
      </c>
      <c r="C6" s="23" t="s">
        <v>18</v>
      </c>
      <c r="D6" s="23" t="s">
        <v>9468</v>
      </c>
      <c r="E6" s="22" t="s">
        <v>5667</v>
      </c>
      <c r="F6" s="22"/>
      <c r="G6" s="23">
        <v>3.4</v>
      </c>
      <c r="H6" s="24"/>
      <c r="I6" s="24">
        <f>G6</f>
        <v>3.4</v>
      </c>
      <c r="J6" s="20" t="s">
        <v>9469</v>
      </c>
      <c r="K6" s="24">
        <f>I6*3</f>
        <v>10.2</v>
      </c>
      <c r="L6" s="29">
        <f>I6*15</f>
        <v>51</v>
      </c>
      <c r="M6" s="20"/>
      <c r="N6" s="20"/>
    </row>
    <row r="7" spans="1:14">
      <c r="A7" s="20">
        <v>2</v>
      </c>
      <c r="B7" s="23" t="s">
        <v>9470</v>
      </c>
      <c r="C7" s="23" t="s">
        <v>18</v>
      </c>
      <c r="D7" s="23" t="s">
        <v>9471</v>
      </c>
      <c r="E7" s="22" t="s">
        <v>9472</v>
      </c>
      <c r="F7" s="22"/>
      <c r="G7" s="23">
        <v>3.1</v>
      </c>
      <c r="H7" s="24"/>
      <c r="I7" s="24">
        <f t="shared" ref="I7:I139" si="0">G7</f>
        <v>3.1</v>
      </c>
      <c r="J7" s="20" t="s">
        <v>9469</v>
      </c>
      <c r="K7" s="24">
        <f t="shared" ref="K7:K70" si="1">I7*3</f>
        <v>9.3</v>
      </c>
      <c r="L7" s="29">
        <f t="shared" ref="L7:L70" si="2">I7*15</f>
        <v>46.5</v>
      </c>
      <c r="M7" s="20"/>
      <c r="N7" s="20"/>
    </row>
    <row r="8" spans="1:14">
      <c r="A8" s="20">
        <v>3</v>
      </c>
      <c r="B8" s="23" t="s">
        <v>9473</v>
      </c>
      <c r="C8" s="23" t="s">
        <v>18</v>
      </c>
      <c r="D8" s="23" t="s">
        <v>9474</v>
      </c>
      <c r="E8" s="22" t="s">
        <v>9475</v>
      </c>
      <c r="F8" s="22"/>
      <c r="G8" s="23">
        <v>3.05</v>
      </c>
      <c r="H8" s="24"/>
      <c r="I8" s="24">
        <f t="shared" si="0"/>
        <v>3.05</v>
      </c>
      <c r="J8" s="20" t="s">
        <v>9476</v>
      </c>
      <c r="K8" s="24">
        <f t="shared" si="1"/>
        <v>9.15</v>
      </c>
      <c r="L8" s="29">
        <f t="shared" si="2"/>
        <v>45.75</v>
      </c>
      <c r="M8" s="20"/>
      <c r="N8" s="20"/>
    </row>
    <row r="9" spans="1:14">
      <c r="A9" s="20">
        <v>4</v>
      </c>
      <c r="B9" s="23" t="s">
        <v>9477</v>
      </c>
      <c r="C9" s="23" t="s">
        <v>18</v>
      </c>
      <c r="D9" s="23" t="s">
        <v>9478</v>
      </c>
      <c r="E9" s="22" t="s">
        <v>9479</v>
      </c>
      <c r="F9" s="22"/>
      <c r="G9" s="23">
        <v>3.38</v>
      </c>
      <c r="H9" s="24"/>
      <c r="I9" s="24">
        <f t="shared" si="0"/>
        <v>3.38</v>
      </c>
      <c r="J9" s="20" t="s">
        <v>9469</v>
      </c>
      <c r="K9" s="24">
        <f t="shared" si="1"/>
        <v>10.14</v>
      </c>
      <c r="L9" s="29">
        <f t="shared" si="2"/>
        <v>50.7</v>
      </c>
      <c r="M9" s="20"/>
      <c r="N9" s="20"/>
    </row>
    <row r="10" spans="1:14">
      <c r="A10" s="20">
        <v>5</v>
      </c>
      <c r="B10" s="23" t="s">
        <v>9480</v>
      </c>
      <c r="C10" s="23" t="s">
        <v>18</v>
      </c>
      <c r="D10" s="23" t="s">
        <v>9481</v>
      </c>
      <c r="E10" s="22" t="s">
        <v>9482</v>
      </c>
      <c r="F10" s="22"/>
      <c r="G10" s="23">
        <v>5.3</v>
      </c>
      <c r="H10" s="24"/>
      <c r="I10" s="24">
        <f t="shared" si="0"/>
        <v>5.3</v>
      </c>
      <c r="J10" s="20" t="s">
        <v>9476</v>
      </c>
      <c r="K10" s="24">
        <f t="shared" si="1"/>
        <v>15.9</v>
      </c>
      <c r="L10" s="29">
        <f t="shared" si="2"/>
        <v>79.5</v>
      </c>
      <c r="M10" s="20"/>
      <c r="N10" s="20"/>
    </row>
    <row r="11" spans="1:14">
      <c r="A11" s="20">
        <v>6</v>
      </c>
      <c r="B11" s="23" t="s">
        <v>9483</v>
      </c>
      <c r="C11" s="23" t="s">
        <v>18</v>
      </c>
      <c r="D11" s="23" t="s">
        <v>9484</v>
      </c>
      <c r="E11" s="22" t="s">
        <v>9485</v>
      </c>
      <c r="F11" s="22"/>
      <c r="G11" s="23">
        <v>3.8</v>
      </c>
      <c r="H11" s="24"/>
      <c r="I11" s="24">
        <f t="shared" si="0"/>
        <v>3.8</v>
      </c>
      <c r="J11" s="20" t="s">
        <v>9476</v>
      </c>
      <c r="K11" s="24">
        <f t="shared" si="1"/>
        <v>11.4</v>
      </c>
      <c r="L11" s="29">
        <f t="shared" si="2"/>
        <v>57</v>
      </c>
      <c r="M11" s="20"/>
      <c r="N11" s="20"/>
    </row>
    <row r="12" spans="1:14">
      <c r="A12" s="20">
        <v>7</v>
      </c>
      <c r="B12" s="23" t="s">
        <v>9486</v>
      </c>
      <c r="C12" s="23" t="s">
        <v>18</v>
      </c>
      <c r="D12" s="23" t="s">
        <v>9487</v>
      </c>
      <c r="E12" s="22" t="s">
        <v>9488</v>
      </c>
      <c r="F12" s="22"/>
      <c r="G12" s="23">
        <v>7.11</v>
      </c>
      <c r="H12" s="24"/>
      <c r="I12" s="24">
        <f t="shared" si="0"/>
        <v>7.11</v>
      </c>
      <c r="J12" s="20" t="s">
        <v>9476</v>
      </c>
      <c r="K12" s="24">
        <f t="shared" si="1"/>
        <v>21.33</v>
      </c>
      <c r="L12" s="29">
        <f t="shared" si="2"/>
        <v>106.65</v>
      </c>
      <c r="M12" s="20"/>
      <c r="N12" s="20"/>
    </row>
    <row r="13" spans="1:14">
      <c r="A13" s="20">
        <v>8</v>
      </c>
      <c r="B13" s="23" t="s">
        <v>9489</v>
      </c>
      <c r="C13" s="23" t="s">
        <v>18</v>
      </c>
      <c r="D13" s="23" t="s">
        <v>9490</v>
      </c>
      <c r="E13" s="22" t="s">
        <v>9491</v>
      </c>
      <c r="F13" s="22"/>
      <c r="G13" s="23">
        <v>4.71</v>
      </c>
      <c r="H13" s="24"/>
      <c r="I13" s="24">
        <f t="shared" si="0"/>
        <v>4.71</v>
      </c>
      <c r="J13" s="20" t="s">
        <v>9476</v>
      </c>
      <c r="K13" s="24">
        <f t="shared" si="1"/>
        <v>14.13</v>
      </c>
      <c r="L13" s="29">
        <f t="shared" si="2"/>
        <v>70.65</v>
      </c>
      <c r="M13" s="20"/>
      <c r="N13" s="20"/>
    </row>
    <row r="14" spans="1:14">
      <c r="A14" s="20">
        <v>9</v>
      </c>
      <c r="B14" s="23" t="s">
        <v>9492</v>
      </c>
      <c r="C14" s="23" t="s">
        <v>18</v>
      </c>
      <c r="D14" s="23" t="s">
        <v>9493</v>
      </c>
      <c r="E14" s="22" t="s">
        <v>9494</v>
      </c>
      <c r="F14" s="22"/>
      <c r="G14" s="23">
        <v>2.94</v>
      </c>
      <c r="H14" s="24"/>
      <c r="I14" s="24">
        <f t="shared" si="0"/>
        <v>2.94</v>
      </c>
      <c r="J14" s="20" t="s">
        <v>9469</v>
      </c>
      <c r="K14" s="24">
        <f t="shared" si="1"/>
        <v>8.82</v>
      </c>
      <c r="L14" s="29">
        <f t="shared" si="2"/>
        <v>44.1</v>
      </c>
      <c r="M14" s="20"/>
      <c r="N14" s="20"/>
    </row>
    <row r="15" spans="1:14">
      <c r="A15" s="20">
        <v>10</v>
      </c>
      <c r="B15" s="23" t="s">
        <v>9495</v>
      </c>
      <c r="C15" s="23" t="s">
        <v>18</v>
      </c>
      <c r="D15" s="23" t="s">
        <v>9496</v>
      </c>
      <c r="E15" s="22" t="s">
        <v>9497</v>
      </c>
      <c r="F15" s="22"/>
      <c r="G15" s="23">
        <v>1.6</v>
      </c>
      <c r="H15" s="24"/>
      <c r="I15" s="24">
        <f t="shared" si="0"/>
        <v>1.6</v>
      </c>
      <c r="J15" s="20" t="s">
        <v>9476</v>
      </c>
      <c r="K15" s="24">
        <f t="shared" si="1"/>
        <v>4.8</v>
      </c>
      <c r="L15" s="29">
        <f t="shared" si="2"/>
        <v>24</v>
      </c>
      <c r="M15" s="20"/>
      <c r="N15" s="20"/>
    </row>
    <row r="16" spans="1:14">
      <c r="A16" s="20">
        <v>11</v>
      </c>
      <c r="B16" s="23" t="s">
        <v>9498</v>
      </c>
      <c r="C16" s="23" t="s">
        <v>18</v>
      </c>
      <c r="D16" s="23" t="s">
        <v>9499</v>
      </c>
      <c r="E16" s="22" t="s">
        <v>9500</v>
      </c>
      <c r="F16" s="22"/>
      <c r="G16" s="23">
        <v>3.04</v>
      </c>
      <c r="H16" s="24"/>
      <c r="I16" s="24">
        <f t="shared" si="0"/>
        <v>3.04</v>
      </c>
      <c r="J16" s="20" t="s">
        <v>9476</v>
      </c>
      <c r="K16" s="24">
        <f t="shared" si="1"/>
        <v>9.12</v>
      </c>
      <c r="L16" s="29">
        <f t="shared" si="2"/>
        <v>45.6</v>
      </c>
      <c r="M16" s="20"/>
      <c r="N16" s="20"/>
    </row>
    <row r="17" spans="1:14">
      <c r="A17" s="20">
        <v>12</v>
      </c>
      <c r="B17" s="23" t="s">
        <v>9501</v>
      </c>
      <c r="C17" s="23" t="s">
        <v>18</v>
      </c>
      <c r="D17" s="23" t="s">
        <v>9502</v>
      </c>
      <c r="E17" s="22" t="s">
        <v>9503</v>
      </c>
      <c r="F17" s="22"/>
      <c r="G17" s="23">
        <v>5.68</v>
      </c>
      <c r="H17" s="24"/>
      <c r="I17" s="24">
        <f t="shared" si="0"/>
        <v>5.68</v>
      </c>
      <c r="J17" s="20" t="s">
        <v>9476</v>
      </c>
      <c r="K17" s="24">
        <f t="shared" si="1"/>
        <v>17.04</v>
      </c>
      <c r="L17" s="29">
        <f t="shared" si="2"/>
        <v>85.2</v>
      </c>
      <c r="M17" s="20"/>
      <c r="N17" s="20"/>
    </row>
    <row r="18" spans="1:14">
      <c r="A18" s="20">
        <v>13</v>
      </c>
      <c r="B18" s="23" t="s">
        <v>9504</v>
      </c>
      <c r="C18" s="23" t="s">
        <v>18</v>
      </c>
      <c r="D18" s="23" t="s">
        <v>9505</v>
      </c>
      <c r="E18" s="22" t="s">
        <v>9506</v>
      </c>
      <c r="F18" s="22"/>
      <c r="G18" s="23">
        <v>2.08</v>
      </c>
      <c r="H18" s="24"/>
      <c r="I18" s="24">
        <f t="shared" si="0"/>
        <v>2.08</v>
      </c>
      <c r="J18" s="20" t="s">
        <v>9476</v>
      </c>
      <c r="K18" s="24">
        <f t="shared" si="1"/>
        <v>6.24</v>
      </c>
      <c r="L18" s="29">
        <f t="shared" si="2"/>
        <v>31.2</v>
      </c>
      <c r="M18" s="20"/>
      <c r="N18" s="20"/>
    </row>
    <row r="19" spans="1:14">
      <c r="A19" s="20">
        <v>14</v>
      </c>
      <c r="B19" s="23" t="s">
        <v>9507</v>
      </c>
      <c r="C19" s="23" t="s">
        <v>18</v>
      </c>
      <c r="D19" s="23" t="s">
        <v>9508</v>
      </c>
      <c r="E19" s="22" t="s">
        <v>9509</v>
      </c>
      <c r="F19" s="22"/>
      <c r="G19" s="23">
        <v>1.16</v>
      </c>
      <c r="H19" s="24"/>
      <c r="I19" s="24">
        <f t="shared" si="0"/>
        <v>1.16</v>
      </c>
      <c r="J19" s="20" t="s">
        <v>9476</v>
      </c>
      <c r="K19" s="24">
        <f t="shared" si="1"/>
        <v>3.48</v>
      </c>
      <c r="L19" s="29">
        <f t="shared" si="2"/>
        <v>17.4</v>
      </c>
      <c r="M19" s="20"/>
      <c r="N19" s="20"/>
    </row>
    <row r="20" spans="1:14">
      <c r="A20" s="20">
        <v>15</v>
      </c>
      <c r="B20" s="23" t="s">
        <v>9510</v>
      </c>
      <c r="C20" s="23" t="s">
        <v>18</v>
      </c>
      <c r="D20" s="23" t="s">
        <v>9511</v>
      </c>
      <c r="E20" s="22" t="s">
        <v>9512</v>
      </c>
      <c r="F20" s="22"/>
      <c r="G20" s="23">
        <v>3.71</v>
      </c>
      <c r="H20" s="24"/>
      <c r="I20" s="24">
        <f t="shared" si="0"/>
        <v>3.71</v>
      </c>
      <c r="J20" s="20" t="s">
        <v>9476</v>
      </c>
      <c r="K20" s="24">
        <f t="shared" si="1"/>
        <v>11.13</v>
      </c>
      <c r="L20" s="29">
        <f t="shared" si="2"/>
        <v>55.65</v>
      </c>
      <c r="M20" s="20"/>
      <c r="N20" s="20"/>
    </row>
    <row r="21" spans="1:14">
      <c r="A21" s="20">
        <v>16</v>
      </c>
      <c r="B21" s="23" t="s">
        <v>9513</v>
      </c>
      <c r="C21" s="23" t="s">
        <v>18</v>
      </c>
      <c r="D21" s="23" t="s">
        <v>9514</v>
      </c>
      <c r="E21" s="22" t="s">
        <v>9515</v>
      </c>
      <c r="F21" s="22"/>
      <c r="G21" s="23">
        <v>3.53</v>
      </c>
      <c r="H21" s="24"/>
      <c r="I21" s="24">
        <f t="shared" si="0"/>
        <v>3.53</v>
      </c>
      <c r="J21" s="20" t="s">
        <v>9476</v>
      </c>
      <c r="K21" s="24">
        <f t="shared" si="1"/>
        <v>10.59</v>
      </c>
      <c r="L21" s="29">
        <f t="shared" si="2"/>
        <v>52.95</v>
      </c>
      <c r="M21" s="20"/>
      <c r="N21" s="20"/>
    </row>
    <row r="22" spans="1:14">
      <c r="A22" s="20">
        <v>17</v>
      </c>
      <c r="B22" s="23" t="s">
        <v>9516</v>
      </c>
      <c r="C22" s="23" t="s">
        <v>18</v>
      </c>
      <c r="D22" s="23" t="s">
        <v>9517</v>
      </c>
      <c r="E22" s="22" t="s">
        <v>9518</v>
      </c>
      <c r="F22" s="22"/>
      <c r="G22" s="23">
        <v>3.15</v>
      </c>
      <c r="H22" s="24"/>
      <c r="I22" s="24">
        <f t="shared" si="0"/>
        <v>3.15</v>
      </c>
      <c r="J22" s="20" t="s">
        <v>9476</v>
      </c>
      <c r="K22" s="24">
        <f t="shared" si="1"/>
        <v>9.45</v>
      </c>
      <c r="L22" s="29">
        <f t="shared" si="2"/>
        <v>47.25</v>
      </c>
      <c r="M22" s="20"/>
      <c r="N22" s="20"/>
    </row>
    <row r="23" spans="1:14">
      <c r="A23" s="20">
        <v>18</v>
      </c>
      <c r="B23" s="23" t="s">
        <v>9519</v>
      </c>
      <c r="C23" s="23" t="s">
        <v>18</v>
      </c>
      <c r="D23" s="23" t="s">
        <v>9520</v>
      </c>
      <c r="E23" s="22" t="s">
        <v>9521</v>
      </c>
      <c r="F23" s="22"/>
      <c r="G23" s="23">
        <v>2.85</v>
      </c>
      <c r="H23" s="24"/>
      <c r="I23" s="24">
        <f t="shared" si="0"/>
        <v>2.85</v>
      </c>
      <c r="J23" s="20" t="s">
        <v>9476</v>
      </c>
      <c r="K23" s="24">
        <f t="shared" si="1"/>
        <v>8.55</v>
      </c>
      <c r="L23" s="29">
        <f t="shared" si="2"/>
        <v>42.75</v>
      </c>
      <c r="M23" s="20"/>
      <c r="N23" s="20"/>
    </row>
    <row r="24" spans="1:14">
      <c r="A24" s="20">
        <v>19</v>
      </c>
      <c r="B24" s="23" t="s">
        <v>9522</v>
      </c>
      <c r="C24" s="23" t="s">
        <v>18</v>
      </c>
      <c r="D24" s="23" t="s">
        <v>9523</v>
      </c>
      <c r="E24" s="22" t="s">
        <v>9524</v>
      </c>
      <c r="F24" s="22"/>
      <c r="G24" s="23">
        <v>5.05</v>
      </c>
      <c r="H24" s="24"/>
      <c r="I24" s="24">
        <f t="shared" si="0"/>
        <v>5.05</v>
      </c>
      <c r="J24" s="20" t="s">
        <v>9469</v>
      </c>
      <c r="K24" s="24">
        <f t="shared" si="1"/>
        <v>15.15</v>
      </c>
      <c r="L24" s="29">
        <f t="shared" si="2"/>
        <v>75.75</v>
      </c>
      <c r="M24" s="20"/>
      <c r="N24" s="20"/>
    </row>
    <row r="25" spans="1:14">
      <c r="A25" s="20">
        <v>20</v>
      </c>
      <c r="B25" s="23" t="s">
        <v>9525</v>
      </c>
      <c r="C25" s="23" t="s">
        <v>18</v>
      </c>
      <c r="D25" s="23" t="s">
        <v>9526</v>
      </c>
      <c r="E25" s="22" t="s">
        <v>9527</v>
      </c>
      <c r="F25" s="22"/>
      <c r="G25" s="23">
        <v>1.89</v>
      </c>
      <c r="H25" s="24"/>
      <c r="I25" s="24">
        <f t="shared" si="0"/>
        <v>1.89</v>
      </c>
      <c r="J25" s="20" t="s">
        <v>9476</v>
      </c>
      <c r="K25" s="24">
        <f t="shared" si="1"/>
        <v>5.67</v>
      </c>
      <c r="L25" s="29">
        <f t="shared" si="2"/>
        <v>28.35</v>
      </c>
      <c r="M25" s="20"/>
      <c r="N25" s="20"/>
    </row>
    <row r="26" spans="1:14">
      <c r="A26" s="20">
        <v>21</v>
      </c>
      <c r="B26" s="23" t="s">
        <v>9528</v>
      </c>
      <c r="C26" s="23" t="s">
        <v>18</v>
      </c>
      <c r="D26" s="23" t="s">
        <v>9529</v>
      </c>
      <c r="E26" s="22" t="s">
        <v>9530</v>
      </c>
      <c r="F26" s="22"/>
      <c r="G26" s="23">
        <v>3.53</v>
      </c>
      <c r="H26" s="24"/>
      <c r="I26" s="24">
        <f t="shared" si="0"/>
        <v>3.53</v>
      </c>
      <c r="J26" s="20" t="s">
        <v>9469</v>
      </c>
      <c r="K26" s="24">
        <f t="shared" si="1"/>
        <v>10.59</v>
      </c>
      <c r="L26" s="29">
        <f t="shared" si="2"/>
        <v>52.95</v>
      </c>
      <c r="M26" s="20"/>
      <c r="N26" s="20"/>
    </row>
    <row r="27" spans="1:14">
      <c r="A27" s="20">
        <v>22</v>
      </c>
      <c r="B27" s="23" t="s">
        <v>9531</v>
      </c>
      <c r="C27" s="23" t="s">
        <v>18</v>
      </c>
      <c r="D27" s="23" t="s">
        <v>9532</v>
      </c>
      <c r="E27" s="22" t="s">
        <v>9533</v>
      </c>
      <c r="F27" s="22"/>
      <c r="G27" s="23">
        <v>3.79</v>
      </c>
      <c r="H27" s="24"/>
      <c r="I27" s="24">
        <f t="shared" si="0"/>
        <v>3.79</v>
      </c>
      <c r="J27" s="20" t="s">
        <v>9469</v>
      </c>
      <c r="K27" s="24">
        <f t="shared" si="1"/>
        <v>11.37</v>
      </c>
      <c r="L27" s="29">
        <f t="shared" si="2"/>
        <v>56.85</v>
      </c>
      <c r="M27" s="20"/>
      <c r="N27" s="20"/>
    </row>
    <row r="28" spans="1:14">
      <c r="A28" s="20">
        <v>23</v>
      </c>
      <c r="B28" s="23" t="s">
        <v>9534</v>
      </c>
      <c r="C28" s="23" t="s">
        <v>18</v>
      </c>
      <c r="D28" s="23" t="s">
        <v>9535</v>
      </c>
      <c r="E28" s="22" t="s">
        <v>9536</v>
      </c>
      <c r="F28" s="22"/>
      <c r="G28" s="23">
        <v>3.14</v>
      </c>
      <c r="H28" s="24"/>
      <c r="I28" s="24">
        <f t="shared" si="0"/>
        <v>3.14</v>
      </c>
      <c r="J28" s="20" t="s">
        <v>9469</v>
      </c>
      <c r="K28" s="24">
        <f t="shared" si="1"/>
        <v>9.42</v>
      </c>
      <c r="L28" s="29">
        <f t="shared" si="2"/>
        <v>47.1</v>
      </c>
      <c r="M28" s="20"/>
      <c r="N28" s="20"/>
    </row>
    <row r="29" spans="1:14">
      <c r="A29" s="20">
        <v>24</v>
      </c>
      <c r="B29" s="23" t="s">
        <v>9537</v>
      </c>
      <c r="C29" s="23" t="s">
        <v>18</v>
      </c>
      <c r="D29" s="23" t="s">
        <v>9538</v>
      </c>
      <c r="E29" s="22" t="s">
        <v>9539</v>
      </c>
      <c r="F29" s="22"/>
      <c r="G29" s="23">
        <v>0.56</v>
      </c>
      <c r="H29" s="24"/>
      <c r="I29" s="24">
        <f t="shared" si="0"/>
        <v>0.56</v>
      </c>
      <c r="J29" s="20" t="s">
        <v>9476</v>
      </c>
      <c r="K29" s="24">
        <f t="shared" si="1"/>
        <v>1.68</v>
      </c>
      <c r="L29" s="29">
        <f t="shared" si="2"/>
        <v>8.4</v>
      </c>
      <c r="M29" s="20"/>
      <c r="N29" s="20"/>
    </row>
    <row r="30" spans="1:14">
      <c r="A30" s="20">
        <v>25</v>
      </c>
      <c r="B30" s="23" t="s">
        <v>9540</v>
      </c>
      <c r="C30" s="23" t="s">
        <v>18</v>
      </c>
      <c r="D30" s="23" t="s">
        <v>9541</v>
      </c>
      <c r="E30" s="22" t="s">
        <v>9542</v>
      </c>
      <c r="F30" s="22"/>
      <c r="G30" s="23">
        <v>3.5</v>
      </c>
      <c r="H30" s="24"/>
      <c r="I30" s="24">
        <f t="shared" si="0"/>
        <v>3.5</v>
      </c>
      <c r="J30" s="20" t="s">
        <v>9476</v>
      </c>
      <c r="K30" s="24">
        <f t="shared" si="1"/>
        <v>10.5</v>
      </c>
      <c r="L30" s="29">
        <f t="shared" si="2"/>
        <v>52.5</v>
      </c>
      <c r="M30" s="20"/>
      <c r="N30" s="20"/>
    </row>
    <row r="31" spans="1:14">
      <c r="A31" s="20">
        <v>26</v>
      </c>
      <c r="B31" s="23" t="s">
        <v>7600</v>
      </c>
      <c r="C31" s="23" t="s">
        <v>18</v>
      </c>
      <c r="D31" s="23" t="s">
        <v>9543</v>
      </c>
      <c r="E31" s="22" t="s">
        <v>9544</v>
      </c>
      <c r="F31" s="22"/>
      <c r="G31" s="23">
        <v>4.43</v>
      </c>
      <c r="H31" s="24"/>
      <c r="I31" s="24">
        <f t="shared" si="0"/>
        <v>4.43</v>
      </c>
      <c r="J31" s="20" t="s">
        <v>9476</v>
      </c>
      <c r="K31" s="24">
        <f t="shared" si="1"/>
        <v>13.29</v>
      </c>
      <c r="L31" s="29">
        <f t="shared" si="2"/>
        <v>66.45</v>
      </c>
      <c r="M31" s="20"/>
      <c r="N31" s="20"/>
    </row>
    <row r="32" spans="1:14">
      <c r="A32" s="20">
        <v>27</v>
      </c>
      <c r="B32" s="23" t="s">
        <v>9545</v>
      </c>
      <c r="C32" s="23" t="s">
        <v>18</v>
      </c>
      <c r="D32" s="23" t="s">
        <v>9546</v>
      </c>
      <c r="E32" s="22" t="s">
        <v>9547</v>
      </c>
      <c r="F32" s="22"/>
      <c r="G32" s="23">
        <v>2.75</v>
      </c>
      <c r="H32" s="24"/>
      <c r="I32" s="24">
        <f t="shared" si="0"/>
        <v>2.75</v>
      </c>
      <c r="J32" s="20" t="s">
        <v>9476</v>
      </c>
      <c r="K32" s="24">
        <f t="shared" si="1"/>
        <v>8.25</v>
      </c>
      <c r="L32" s="29">
        <f t="shared" si="2"/>
        <v>41.25</v>
      </c>
      <c r="M32" s="20"/>
      <c r="N32" s="20"/>
    </row>
    <row r="33" spans="1:14">
      <c r="A33" s="20">
        <v>28</v>
      </c>
      <c r="B33" s="23" t="s">
        <v>9548</v>
      </c>
      <c r="C33" s="23" t="s">
        <v>18</v>
      </c>
      <c r="D33" s="23" t="s">
        <v>9549</v>
      </c>
      <c r="E33" s="22" t="s">
        <v>9550</v>
      </c>
      <c r="F33" s="22"/>
      <c r="G33" s="23">
        <v>2.64</v>
      </c>
      <c r="H33" s="24"/>
      <c r="I33" s="24">
        <f t="shared" si="0"/>
        <v>2.64</v>
      </c>
      <c r="J33" s="20" t="s">
        <v>9476</v>
      </c>
      <c r="K33" s="24">
        <f t="shared" si="1"/>
        <v>7.92</v>
      </c>
      <c r="L33" s="29">
        <f t="shared" si="2"/>
        <v>39.6</v>
      </c>
      <c r="M33" s="20"/>
      <c r="N33" s="20"/>
    </row>
    <row r="34" spans="1:14">
      <c r="A34" s="20">
        <v>29</v>
      </c>
      <c r="B34" s="23" t="s">
        <v>9551</v>
      </c>
      <c r="C34" s="23" t="s">
        <v>18</v>
      </c>
      <c r="D34" s="23" t="s">
        <v>9552</v>
      </c>
      <c r="E34" s="22" t="s">
        <v>9553</v>
      </c>
      <c r="F34" s="22"/>
      <c r="G34" s="23">
        <v>1.47</v>
      </c>
      <c r="H34" s="24"/>
      <c r="I34" s="24">
        <f t="shared" si="0"/>
        <v>1.47</v>
      </c>
      <c r="J34" s="20" t="s">
        <v>9476</v>
      </c>
      <c r="K34" s="24">
        <f t="shared" si="1"/>
        <v>4.41</v>
      </c>
      <c r="L34" s="29">
        <f t="shared" si="2"/>
        <v>22.05</v>
      </c>
      <c r="M34" s="20"/>
      <c r="N34" s="20"/>
    </row>
    <row r="35" spans="1:14">
      <c r="A35" s="20">
        <v>30</v>
      </c>
      <c r="B35" s="23" t="s">
        <v>9554</v>
      </c>
      <c r="C35" s="23" t="s">
        <v>18</v>
      </c>
      <c r="D35" s="23" t="s">
        <v>9555</v>
      </c>
      <c r="E35" s="22" t="s">
        <v>9556</v>
      </c>
      <c r="F35" s="22"/>
      <c r="G35" s="23">
        <v>3.24</v>
      </c>
      <c r="H35" s="24"/>
      <c r="I35" s="24">
        <f t="shared" si="0"/>
        <v>3.24</v>
      </c>
      <c r="J35" s="20" t="s">
        <v>9476</v>
      </c>
      <c r="K35" s="24">
        <f t="shared" si="1"/>
        <v>9.72</v>
      </c>
      <c r="L35" s="29">
        <f t="shared" si="2"/>
        <v>48.6</v>
      </c>
      <c r="M35" s="20"/>
      <c r="N35" s="20"/>
    </row>
    <row r="36" spans="1:14">
      <c r="A36" s="20">
        <v>31</v>
      </c>
      <c r="B36" s="23" t="s">
        <v>9557</v>
      </c>
      <c r="C36" s="23" t="s">
        <v>18</v>
      </c>
      <c r="D36" s="23" t="s">
        <v>9558</v>
      </c>
      <c r="E36" s="22" t="s">
        <v>9559</v>
      </c>
      <c r="F36" s="22"/>
      <c r="G36" s="23">
        <v>3.22</v>
      </c>
      <c r="H36" s="24"/>
      <c r="I36" s="24">
        <f t="shared" si="0"/>
        <v>3.22</v>
      </c>
      <c r="J36" s="20" t="s">
        <v>9469</v>
      </c>
      <c r="K36" s="24">
        <f t="shared" si="1"/>
        <v>9.66</v>
      </c>
      <c r="L36" s="29">
        <f t="shared" si="2"/>
        <v>48.3</v>
      </c>
      <c r="M36" s="20"/>
      <c r="N36" s="20"/>
    </row>
    <row r="37" spans="1:14">
      <c r="A37" s="20">
        <v>32</v>
      </c>
      <c r="B37" s="23" t="s">
        <v>9560</v>
      </c>
      <c r="C37" s="23" t="s">
        <v>18</v>
      </c>
      <c r="D37" s="23" t="s">
        <v>9561</v>
      </c>
      <c r="E37" s="22" t="s">
        <v>9562</v>
      </c>
      <c r="F37" s="22"/>
      <c r="G37" s="23">
        <v>4.55</v>
      </c>
      <c r="H37" s="24"/>
      <c r="I37" s="24">
        <f t="shared" si="0"/>
        <v>4.55</v>
      </c>
      <c r="J37" s="20" t="s">
        <v>9476</v>
      </c>
      <c r="K37" s="24">
        <f t="shared" si="1"/>
        <v>13.65</v>
      </c>
      <c r="L37" s="29">
        <f t="shared" si="2"/>
        <v>68.25</v>
      </c>
      <c r="M37" s="20"/>
      <c r="N37" s="20"/>
    </row>
    <row r="38" spans="1:14">
      <c r="A38" s="20">
        <v>33</v>
      </c>
      <c r="B38" s="23" t="s">
        <v>9563</v>
      </c>
      <c r="C38" s="23" t="s">
        <v>18</v>
      </c>
      <c r="D38" s="23" t="s">
        <v>9564</v>
      </c>
      <c r="E38" s="22" t="s">
        <v>9565</v>
      </c>
      <c r="F38" s="22"/>
      <c r="G38" s="23">
        <v>5.15</v>
      </c>
      <c r="H38" s="24"/>
      <c r="I38" s="24">
        <f t="shared" si="0"/>
        <v>5.15</v>
      </c>
      <c r="J38" s="20" t="s">
        <v>9476</v>
      </c>
      <c r="K38" s="24">
        <f t="shared" si="1"/>
        <v>15.45</v>
      </c>
      <c r="L38" s="29">
        <f t="shared" si="2"/>
        <v>77.25</v>
      </c>
      <c r="M38" s="20"/>
      <c r="N38" s="20"/>
    </row>
    <row r="39" spans="1:14">
      <c r="A39" s="20">
        <v>34</v>
      </c>
      <c r="B39" s="23" t="s">
        <v>9566</v>
      </c>
      <c r="C39" s="23" t="s">
        <v>18</v>
      </c>
      <c r="D39" s="23" t="s">
        <v>9567</v>
      </c>
      <c r="E39" s="22" t="s">
        <v>9568</v>
      </c>
      <c r="F39" s="22"/>
      <c r="G39" s="23">
        <v>3.8</v>
      </c>
      <c r="H39" s="24"/>
      <c r="I39" s="24">
        <f t="shared" si="0"/>
        <v>3.8</v>
      </c>
      <c r="J39" s="20" t="s">
        <v>9476</v>
      </c>
      <c r="K39" s="24">
        <f t="shared" si="1"/>
        <v>11.4</v>
      </c>
      <c r="L39" s="29">
        <f t="shared" si="2"/>
        <v>57</v>
      </c>
      <c r="M39" s="20"/>
      <c r="N39" s="20"/>
    </row>
    <row r="40" spans="1:14">
      <c r="A40" s="20">
        <v>35</v>
      </c>
      <c r="B40" s="23" t="s">
        <v>9569</v>
      </c>
      <c r="C40" s="23" t="s">
        <v>18</v>
      </c>
      <c r="D40" s="23" t="s">
        <v>9570</v>
      </c>
      <c r="E40" s="22" t="s">
        <v>9571</v>
      </c>
      <c r="F40" s="22"/>
      <c r="G40" s="23">
        <v>3.35</v>
      </c>
      <c r="H40" s="24"/>
      <c r="I40" s="24">
        <f t="shared" si="0"/>
        <v>3.35</v>
      </c>
      <c r="J40" s="20" t="s">
        <v>9476</v>
      </c>
      <c r="K40" s="24">
        <f t="shared" si="1"/>
        <v>10.05</v>
      </c>
      <c r="L40" s="29">
        <f t="shared" si="2"/>
        <v>50.25</v>
      </c>
      <c r="M40" s="20"/>
      <c r="N40" s="20"/>
    </row>
    <row r="41" spans="1:14">
      <c r="A41" s="20">
        <v>36</v>
      </c>
      <c r="B41" s="23" t="s">
        <v>9572</v>
      </c>
      <c r="C41" s="23" t="s">
        <v>18</v>
      </c>
      <c r="D41" s="23" t="s">
        <v>9573</v>
      </c>
      <c r="E41" s="22" t="s">
        <v>9574</v>
      </c>
      <c r="F41" s="22"/>
      <c r="G41" s="23">
        <v>2.06</v>
      </c>
      <c r="H41" s="24"/>
      <c r="I41" s="24">
        <f t="shared" si="0"/>
        <v>2.06</v>
      </c>
      <c r="J41" s="20" t="s">
        <v>9476</v>
      </c>
      <c r="K41" s="24">
        <f t="shared" si="1"/>
        <v>6.18</v>
      </c>
      <c r="L41" s="29">
        <f t="shared" si="2"/>
        <v>30.9</v>
      </c>
      <c r="M41" s="20"/>
      <c r="N41" s="20"/>
    </row>
    <row r="42" spans="1:14">
      <c r="A42" s="20">
        <v>37</v>
      </c>
      <c r="B42" s="23" t="s">
        <v>9575</v>
      </c>
      <c r="C42" s="23" t="s">
        <v>18</v>
      </c>
      <c r="D42" s="23" t="s">
        <v>9576</v>
      </c>
      <c r="E42" s="22" t="s">
        <v>9577</v>
      </c>
      <c r="F42" s="22"/>
      <c r="G42" s="23">
        <v>1.14</v>
      </c>
      <c r="H42" s="24"/>
      <c r="I42" s="24">
        <f t="shared" si="0"/>
        <v>1.14</v>
      </c>
      <c r="J42" s="20" t="s">
        <v>9476</v>
      </c>
      <c r="K42" s="24">
        <f t="shared" si="1"/>
        <v>3.42</v>
      </c>
      <c r="L42" s="29">
        <f t="shared" si="2"/>
        <v>17.1</v>
      </c>
      <c r="M42" s="20"/>
      <c r="N42" s="20"/>
    </row>
    <row r="43" spans="1:14">
      <c r="A43" s="20">
        <v>38</v>
      </c>
      <c r="B43" s="23" t="s">
        <v>9578</v>
      </c>
      <c r="C43" s="23" t="s">
        <v>18</v>
      </c>
      <c r="D43" s="23" t="s">
        <v>9579</v>
      </c>
      <c r="E43" s="22" t="s">
        <v>9580</v>
      </c>
      <c r="F43" s="22"/>
      <c r="G43" s="23">
        <v>2.5</v>
      </c>
      <c r="H43" s="24"/>
      <c r="I43" s="24">
        <f t="shared" si="0"/>
        <v>2.5</v>
      </c>
      <c r="J43" s="20" t="s">
        <v>9476</v>
      </c>
      <c r="K43" s="24">
        <f t="shared" si="1"/>
        <v>7.5</v>
      </c>
      <c r="L43" s="29">
        <f t="shared" si="2"/>
        <v>37.5</v>
      </c>
      <c r="M43" s="20"/>
      <c r="N43" s="20"/>
    </row>
    <row r="44" spans="1:14">
      <c r="A44" s="20">
        <v>39</v>
      </c>
      <c r="B44" s="23" t="s">
        <v>9581</v>
      </c>
      <c r="C44" s="23" t="s">
        <v>18</v>
      </c>
      <c r="D44" s="23" t="s">
        <v>9582</v>
      </c>
      <c r="E44" s="22" t="s">
        <v>9583</v>
      </c>
      <c r="F44" s="22"/>
      <c r="G44" s="23">
        <v>4.27</v>
      </c>
      <c r="H44" s="24"/>
      <c r="I44" s="24">
        <f t="shared" si="0"/>
        <v>4.27</v>
      </c>
      <c r="J44" s="20" t="s">
        <v>9476</v>
      </c>
      <c r="K44" s="24">
        <f t="shared" si="1"/>
        <v>12.81</v>
      </c>
      <c r="L44" s="29">
        <f t="shared" si="2"/>
        <v>64.05</v>
      </c>
      <c r="M44" s="20"/>
      <c r="N44" s="20"/>
    </row>
    <row r="45" spans="1:14">
      <c r="A45" s="20">
        <v>40</v>
      </c>
      <c r="B45" s="23" t="s">
        <v>9584</v>
      </c>
      <c r="C45" s="23" t="s">
        <v>18</v>
      </c>
      <c r="D45" s="23" t="s">
        <v>9585</v>
      </c>
      <c r="E45" s="22" t="s">
        <v>9586</v>
      </c>
      <c r="F45" s="22"/>
      <c r="G45" s="23">
        <v>6.54</v>
      </c>
      <c r="H45" s="24"/>
      <c r="I45" s="24">
        <f t="shared" si="0"/>
        <v>6.54</v>
      </c>
      <c r="J45" s="20" t="s">
        <v>9476</v>
      </c>
      <c r="K45" s="24">
        <f t="shared" si="1"/>
        <v>19.62</v>
      </c>
      <c r="L45" s="29">
        <f t="shared" si="2"/>
        <v>98.1</v>
      </c>
      <c r="M45" s="20"/>
      <c r="N45" s="20"/>
    </row>
    <row r="46" spans="1:14">
      <c r="A46" s="20">
        <v>41</v>
      </c>
      <c r="B46" s="23" t="s">
        <v>9587</v>
      </c>
      <c r="C46" s="23" t="s">
        <v>18</v>
      </c>
      <c r="D46" s="23" t="s">
        <v>9588</v>
      </c>
      <c r="E46" s="22" t="s">
        <v>9589</v>
      </c>
      <c r="F46" s="22"/>
      <c r="G46" s="23">
        <v>4.17</v>
      </c>
      <c r="H46" s="24"/>
      <c r="I46" s="24">
        <f t="shared" si="0"/>
        <v>4.17</v>
      </c>
      <c r="J46" s="20" t="s">
        <v>9476</v>
      </c>
      <c r="K46" s="24">
        <f t="shared" si="1"/>
        <v>12.51</v>
      </c>
      <c r="L46" s="29">
        <f t="shared" si="2"/>
        <v>62.55</v>
      </c>
      <c r="M46" s="20"/>
      <c r="N46" s="20"/>
    </row>
    <row r="47" spans="1:14">
      <c r="A47" s="20">
        <v>42</v>
      </c>
      <c r="B47" s="23" t="s">
        <v>9590</v>
      </c>
      <c r="C47" s="23" t="s">
        <v>8517</v>
      </c>
      <c r="D47" s="23" t="s">
        <v>9591</v>
      </c>
      <c r="E47" s="22" t="s">
        <v>9592</v>
      </c>
      <c r="F47" s="22"/>
      <c r="G47" s="23">
        <v>2.06</v>
      </c>
      <c r="H47" s="24"/>
      <c r="I47" s="24">
        <f t="shared" si="0"/>
        <v>2.06</v>
      </c>
      <c r="J47" s="20" t="s">
        <v>9476</v>
      </c>
      <c r="K47" s="24">
        <f t="shared" si="1"/>
        <v>6.18</v>
      </c>
      <c r="L47" s="29">
        <f t="shared" si="2"/>
        <v>30.9</v>
      </c>
      <c r="M47" s="20"/>
      <c r="N47" s="20"/>
    </row>
    <row r="48" spans="1:14">
      <c r="A48" s="20">
        <v>43</v>
      </c>
      <c r="B48" s="23" t="s">
        <v>9593</v>
      </c>
      <c r="C48" s="23" t="s">
        <v>18</v>
      </c>
      <c r="D48" s="23" t="s">
        <v>9594</v>
      </c>
      <c r="E48" s="22" t="s">
        <v>9595</v>
      </c>
      <c r="F48" s="22"/>
      <c r="G48" s="23">
        <v>2.29</v>
      </c>
      <c r="H48" s="24"/>
      <c r="I48" s="24">
        <f t="shared" si="0"/>
        <v>2.29</v>
      </c>
      <c r="J48" s="20" t="s">
        <v>9476</v>
      </c>
      <c r="K48" s="24">
        <f t="shared" si="1"/>
        <v>6.87</v>
      </c>
      <c r="L48" s="29">
        <f t="shared" si="2"/>
        <v>34.35</v>
      </c>
      <c r="M48" s="20"/>
      <c r="N48" s="20"/>
    </row>
    <row r="49" spans="1:14">
      <c r="A49" s="20">
        <v>44</v>
      </c>
      <c r="B49" s="23" t="s">
        <v>9596</v>
      </c>
      <c r="C49" s="23" t="s">
        <v>18</v>
      </c>
      <c r="D49" s="23" t="s">
        <v>9597</v>
      </c>
      <c r="E49" s="22" t="s">
        <v>9598</v>
      </c>
      <c r="F49" s="22"/>
      <c r="G49" s="23">
        <v>2.06</v>
      </c>
      <c r="H49" s="24"/>
      <c r="I49" s="24">
        <f t="shared" si="0"/>
        <v>2.06</v>
      </c>
      <c r="J49" s="20" t="s">
        <v>9476</v>
      </c>
      <c r="K49" s="24">
        <f t="shared" si="1"/>
        <v>6.18</v>
      </c>
      <c r="L49" s="29">
        <f t="shared" si="2"/>
        <v>30.9</v>
      </c>
      <c r="M49" s="20"/>
      <c r="N49" s="20"/>
    </row>
    <row r="50" spans="1:14">
      <c r="A50" s="20">
        <v>45</v>
      </c>
      <c r="B50" s="23" t="s">
        <v>9599</v>
      </c>
      <c r="C50" s="23" t="s">
        <v>18</v>
      </c>
      <c r="D50" s="23" t="s">
        <v>9600</v>
      </c>
      <c r="E50" s="22" t="s">
        <v>5969</v>
      </c>
      <c r="F50" s="22"/>
      <c r="G50" s="23">
        <v>3.09</v>
      </c>
      <c r="H50" s="24"/>
      <c r="I50" s="24">
        <f t="shared" si="0"/>
        <v>3.09</v>
      </c>
      <c r="J50" s="20" t="s">
        <v>9476</v>
      </c>
      <c r="K50" s="24">
        <f t="shared" si="1"/>
        <v>9.27</v>
      </c>
      <c r="L50" s="29">
        <f t="shared" si="2"/>
        <v>46.35</v>
      </c>
      <c r="M50" s="20"/>
      <c r="N50" s="20"/>
    </row>
    <row r="51" spans="1:14">
      <c r="A51" s="20">
        <v>46</v>
      </c>
      <c r="B51" s="23" t="s">
        <v>9601</v>
      </c>
      <c r="C51" s="23" t="s">
        <v>18</v>
      </c>
      <c r="D51" s="23" t="s">
        <v>9602</v>
      </c>
      <c r="E51" s="22" t="s">
        <v>9603</v>
      </c>
      <c r="F51" s="22"/>
      <c r="G51" s="23">
        <v>2.38</v>
      </c>
      <c r="H51" s="24"/>
      <c r="I51" s="24">
        <f t="shared" si="0"/>
        <v>2.38</v>
      </c>
      <c r="J51" s="20" t="s">
        <v>9476</v>
      </c>
      <c r="K51" s="24">
        <f t="shared" si="1"/>
        <v>7.14</v>
      </c>
      <c r="L51" s="29">
        <f t="shared" si="2"/>
        <v>35.7</v>
      </c>
      <c r="M51" s="20"/>
      <c r="N51" s="20"/>
    </row>
    <row r="52" spans="1:14">
      <c r="A52" s="20">
        <v>47</v>
      </c>
      <c r="B52" s="23" t="s">
        <v>9604</v>
      </c>
      <c r="C52" s="23" t="s">
        <v>18</v>
      </c>
      <c r="D52" s="23" t="s">
        <v>9605</v>
      </c>
      <c r="E52" s="22" t="s">
        <v>9606</v>
      </c>
      <c r="F52" s="22"/>
      <c r="G52" s="23">
        <v>2.23</v>
      </c>
      <c r="H52" s="24"/>
      <c r="I52" s="24">
        <f t="shared" si="0"/>
        <v>2.23</v>
      </c>
      <c r="J52" s="20" t="s">
        <v>9469</v>
      </c>
      <c r="K52" s="24">
        <f t="shared" si="1"/>
        <v>6.69</v>
      </c>
      <c r="L52" s="29">
        <f t="shared" si="2"/>
        <v>33.45</v>
      </c>
      <c r="M52" s="20"/>
      <c r="N52" s="20"/>
    </row>
    <row r="53" spans="1:14">
      <c r="A53" s="20">
        <v>48</v>
      </c>
      <c r="B53" s="23" t="s">
        <v>9607</v>
      </c>
      <c r="C53" s="23" t="s">
        <v>18</v>
      </c>
      <c r="D53" s="23" t="s">
        <v>9608</v>
      </c>
      <c r="E53" s="22" t="s">
        <v>9609</v>
      </c>
      <c r="F53" s="22"/>
      <c r="G53" s="23">
        <v>5.94</v>
      </c>
      <c r="H53" s="24"/>
      <c r="I53" s="24">
        <f t="shared" si="0"/>
        <v>5.94</v>
      </c>
      <c r="J53" s="20" t="s">
        <v>9469</v>
      </c>
      <c r="K53" s="24">
        <f t="shared" si="1"/>
        <v>17.82</v>
      </c>
      <c r="L53" s="29">
        <f t="shared" si="2"/>
        <v>89.1</v>
      </c>
      <c r="M53" s="20"/>
      <c r="N53" s="20"/>
    </row>
    <row r="54" spans="1:14">
      <c r="A54" s="20">
        <v>49</v>
      </c>
      <c r="B54" s="23" t="s">
        <v>9610</v>
      </c>
      <c r="C54" s="23" t="s">
        <v>18</v>
      </c>
      <c r="D54" s="23" t="s">
        <v>9611</v>
      </c>
      <c r="E54" s="22" t="s">
        <v>9612</v>
      </c>
      <c r="F54" s="22"/>
      <c r="G54" s="23">
        <v>4.94</v>
      </c>
      <c r="H54" s="24"/>
      <c r="I54" s="24">
        <f t="shared" si="0"/>
        <v>4.94</v>
      </c>
      <c r="J54" s="20" t="s">
        <v>9476</v>
      </c>
      <c r="K54" s="24">
        <f t="shared" si="1"/>
        <v>14.82</v>
      </c>
      <c r="L54" s="29">
        <f t="shared" si="2"/>
        <v>74.1</v>
      </c>
      <c r="M54" s="20"/>
      <c r="N54" s="20"/>
    </row>
    <row r="55" spans="1:14">
      <c r="A55" s="20">
        <v>50</v>
      </c>
      <c r="B55" s="23" t="s">
        <v>9613</v>
      </c>
      <c r="C55" s="23" t="s">
        <v>18</v>
      </c>
      <c r="D55" s="23" t="s">
        <v>9614</v>
      </c>
      <c r="E55" s="22" t="s">
        <v>387</v>
      </c>
      <c r="F55" s="22"/>
      <c r="G55" s="23">
        <v>8.57</v>
      </c>
      <c r="H55" s="24"/>
      <c r="I55" s="24">
        <f t="shared" si="0"/>
        <v>8.57</v>
      </c>
      <c r="J55" s="20" t="s">
        <v>9476</v>
      </c>
      <c r="K55" s="24">
        <f t="shared" si="1"/>
        <v>25.71</v>
      </c>
      <c r="L55" s="29">
        <f t="shared" si="2"/>
        <v>128.55</v>
      </c>
      <c r="M55" s="20"/>
      <c r="N55" s="20"/>
    </row>
    <row r="56" spans="1:14">
      <c r="A56" s="20">
        <v>51</v>
      </c>
      <c r="B56" s="23" t="s">
        <v>9615</v>
      </c>
      <c r="C56" s="23" t="s">
        <v>18</v>
      </c>
      <c r="D56" s="23" t="s">
        <v>9616</v>
      </c>
      <c r="E56" s="22" t="s">
        <v>9617</v>
      </c>
      <c r="F56" s="22"/>
      <c r="G56" s="23">
        <v>5.29</v>
      </c>
      <c r="H56" s="24"/>
      <c r="I56" s="24">
        <f t="shared" si="0"/>
        <v>5.29</v>
      </c>
      <c r="J56" s="20" t="s">
        <v>9476</v>
      </c>
      <c r="K56" s="24">
        <f t="shared" si="1"/>
        <v>15.87</v>
      </c>
      <c r="L56" s="29">
        <f t="shared" si="2"/>
        <v>79.35</v>
      </c>
      <c r="M56" s="20"/>
      <c r="N56" s="20"/>
    </row>
    <row r="57" spans="1:14">
      <c r="A57" s="20">
        <v>52</v>
      </c>
      <c r="B57" s="23" t="s">
        <v>9618</v>
      </c>
      <c r="C57" s="23" t="s">
        <v>18</v>
      </c>
      <c r="D57" s="23" t="s">
        <v>9619</v>
      </c>
      <c r="E57" s="22" t="s">
        <v>9620</v>
      </c>
      <c r="F57" s="22"/>
      <c r="G57" s="23">
        <v>8.61</v>
      </c>
      <c r="H57" s="24"/>
      <c r="I57" s="24">
        <f t="shared" ref="I57:I81" si="3">G57</f>
        <v>8.61</v>
      </c>
      <c r="J57" s="20" t="s">
        <v>9476</v>
      </c>
      <c r="K57" s="24">
        <f t="shared" si="1"/>
        <v>25.83</v>
      </c>
      <c r="L57" s="29">
        <f t="shared" si="2"/>
        <v>129.15</v>
      </c>
      <c r="M57" s="20"/>
      <c r="N57" s="20"/>
    </row>
    <row r="58" spans="1:14">
      <c r="A58" s="20">
        <v>53</v>
      </c>
      <c r="B58" s="23" t="s">
        <v>9621</v>
      </c>
      <c r="C58" s="23" t="s">
        <v>18</v>
      </c>
      <c r="D58" s="23" t="s">
        <v>9622</v>
      </c>
      <c r="E58" s="22" t="s">
        <v>9623</v>
      </c>
      <c r="F58" s="22"/>
      <c r="G58" s="23">
        <v>3.17</v>
      </c>
      <c r="H58" s="24"/>
      <c r="I58" s="24">
        <f t="shared" si="3"/>
        <v>3.17</v>
      </c>
      <c r="J58" s="20" t="s">
        <v>9469</v>
      </c>
      <c r="K58" s="24">
        <f t="shared" si="1"/>
        <v>9.51</v>
      </c>
      <c r="L58" s="29">
        <f t="shared" si="2"/>
        <v>47.55</v>
      </c>
      <c r="M58" s="20"/>
      <c r="N58" s="20"/>
    </row>
    <row r="59" spans="1:14">
      <c r="A59" s="20">
        <v>54</v>
      </c>
      <c r="B59" s="23" t="s">
        <v>9624</v>
      </c>
      <c r="C59" s="23" t="s">
        <v>18</v>
      </c>
      <c r="D59" s="23" t="s">
        <v>9625</v>
      </c>
      <c r="E59" s="22" t="s">
        <v>9626</v>
      </c>
      <c r="F59" s="22"/>
      <c r="G59" s="23">
        <v>2.74</v>
      </c>
      <c r="H59" s="24"/>
      <c r="I59" s="24">
        <f t="shared" si="3"/>
        <v>2.74</v>
      </c>
      <c r="J59" s="20" t="s">
        <v>9476</v>
      </c>
      <c r="K59" s="24">
        <f t="shared" si="1"/>
        <v>8.22</v>
      </c>
      <c r="L59" s="29">
        <f t="shared" si="2"/>
        <v>41.1</v>
      </c>
      <c r="M59" s="20"/>
      <c r="N59" s="20"/>
    </row>
    <row r="60" spans="1:14">
      <c r="A60" s="20">
        <v>55</v>
      </c>
      <c r="B60" s="23" t="s">
        <v>9627</v>
      </c>
      <c r="C60" s="23" t="s">
        <v>18</v>
      </c>
      <c r="D60" s="23" t="s">
        <v>9628</v>
      </c>
      <c r="E60" s="22" t="s">
        <v>9629</v>
      </c>
      <c r="F60" s="22"/>
      <c r="G60" s="23">
        <v>6.85</v>
      </c>
      <c r="H60" s="24"/>
      <c r="I60" s="24">
        <f t="shared" si="3"/>
        <v>6.85</v>
      </c>
      <c r="J60" s="20" t="s">
        <v>9476</v>
      </c>
      <c r="K60" s="24">
        <f t="shared" si="1"/>
        <v>20.55</v>
      </c>
      <c r="L60" s="29">
        <f t="shared" si="2"/>
        <v>102.75</v>
      </c>
      <c r="M60" s="20"/>
      <c r="N60" s="20"/>
    </row>
    <row r="61" spans="1:14">
      <c r="A61" s="20">
        <v>56</v>
      </c>
      <c r="B61" s="23" t="s">
        <v>9630</v>
      </c>
      <c r="C61" s="23" t="s">
        <v>18</v>
      </c>
      <c r="D61" s="23" t="s">
        <v>9631</v>
      </c>
      <c r="E61" s="22" t="s">
        <v>9632</v>
      </c>
      <c r="F61" s="22"/>
      <c r="G61" s="23">
        <v>4.25</v>
      </c>
      <c r="H61" s="24"/>
      <c r="I61" s="24">
        <f t="shared" si="3"/>
        <v>4.25</v>
      </c>
      <c r="J61" s="20" t="s">
        <v>9476</v>
      </c>
      <c r="K61" s="24">
        <f t="shared" si="1"/>
        <v>12.75</v>
      </c>
      <c r="L61" s="29">
        <f t="shared" si="2"/>
        <v>63.75</v>
      </c>
      <c r="M61" s="20"/>
      <c r="N61" s="20"/>
    </row>
    <row r="62" spans="1:14">
      <c r="A62" s="20">
        <v>57</v>
      </c>
      <c r="B62" s="23" t="s">
        <v>9633</v>
      </c>
      <c r="C62" s="23" t="s">
        <v>18</v>
      </c>
      <c r="D62" s="23" t="s">
        <v>9634</v>
      </c>
      <c r="E62" s="22" t="s">
        <v>9635</v>
      </c>
      <c r="F62" s="22"/>
      <c r="G62" s="23">
        <v>3.8</v>
      </c>
      <c r="H62" s="24"/>
      <c r="I62" s="24">
        <f t="shared" si="3"/>
        <v>3.8</v>
      </c>
      <c r="J62" s="20" t="s">
        <v>9476</v>
      </c>
      <c r="K62" s="24">
        <f t="shared" si="1"/>
        <v>11.4</v>
      </c>
      <c r="L62" s="29">
        <f t="shared" si="2"/>
        <v>57</v>
      </c>
      <c r="M62" s="20"/>
      <c r="N62" s="20"/>
    </row>
    <row r="63" spans="1:14">
      <c r="A63" s="20">
        <v>58</v>
      </c>
      <c r="B63" s="23" t="s">
        <v>9636</v>
      </c>
      <c r="C63" s="23" t="s">
        <v>18</v>
      </c>
      <c r="D63" s="23" t="s">
        <v>9637</v>
      </c>
      <c r="E63" s="22" t="s">
        <v>9638</v>
      </c>
      <c r="F63" s="22"/>
      <c r="G63" s="23">
        <v>4.05</v>
      </c>
      <c r="H63" s="24"/>
      <c r="I63" s="24">
        <f t="shared" si="3"/>
        <v>4.05</v>
      </c>
      <c r="J63" s="20" t="s">
        <v>9476</v>
      </c>
      <c r="K63" s="24">
        <f t="shared" si="1"/>
        <v>12.15</v>
      </c>
      <c r="L63" s="29">
        <f t="shared" si="2"/>
        <v>60.75</v>
      </c>
      <c r="M63" s="20"/>
      <c r="N63" s="20"/>
    </row>
    <row r="64" spans="1:14">
      <c r="A64" s="20">
        <v>59</v>
      </c>
      <c r="B64" s="23" t="s">
        <v>9639</v>
      </c>
      <c r="C64" s="23" t="s">
        <v>18</v>
      </c>
      <c r="D64" s="23" t="s">
        <v>9640</v>
      </c>
      <c r="E64" s="22" t="s">
        <v>9641</v>
      </c>
      <c r="F64" s="22"/>
      <c r="G64" s="23">
        <v>2.92</v>
      </c>
      <c r="H64" s="24"/>
      <c r="I64" s="24">
        <f t="shared" si="3"/>
        <v>2.92</v>
      </c>
      <c r="J64" s="20" t="s">
        <v>9476</v>
      </c>
      <c r="K64" s="24">
        <f t="shared" si="1"/>
        <v>8.76</v>
      </c>
      <c r="L64" s="29">
        <f t="shared" si="2"/>
        <v>43.8</v>
      </c>
      <c r="M64" s="20"/>
      <c r="N64" s="20"/>
    </row>
    <row r="65" spans="1:14">
      <c r="A65" s="20">
        <v>60</v>
      </c>
      <c r="B65" s="23" t="s">
        <v>9642</v>
      </c>
      <c r="C65" s="23" t="s">
        <v>18</v>
      </c>
      <c r="D65" s="23" t="s">
        <v>9643</v>
      </c>
      <c r="E65" s="22" t="s">
        <v>9644</v>
      </c>
      <c r="F65" s="22"/>
      <c r="G65" s="23">
        <v>2.34</v>
      </c>
      <c r="H65" s="24"/>
      <c r="I65" s="24">
        <f t="shared" si="3"/>
        <v>2.34</v>
      </c>
      <c r="J65" s="20" t="s">
        <v>9476</v>
      </c>
      <c r="K65" s="24">
        <f t="shared" si="1"/>
        <v>7.02</v>
      </c>
      <c r="L65" s="29">
        <f t="shared" si="2"/>
        <v>35.1</v>
      </c>
      <c r="M65" s="20"/>
      <c r="N65" s="20"/>
    </row>
    <row r="66" spans="1:14">
      <c r="A66" s="20">
        <v>61</v>
      </c>
      <c r="B66" s="23" t="s">
        <v>9645</v>
      </c>
      <c r="C66" s="23" t="s">
        <v>18</v>
      </c>
      <c r="D66" s="23" t="s">
        <v>9646</v>
      </c>
      <c r="E66" s="22" t="s">
        <v>9647</v>
      </c>
      <c r="F66" s="22"/>
      <c r="G66" s="23">
        <v>5.02</v>
      </c>
      <c r="H66" s="24"/>
      <c r="I66" s="24">
        <f t="shared" si="3"/>
        <v>5.02</v>
      </c>
      <c r="J66" s="20" t="s">
        <v>9476</v>
      </c>
      <c r="K66" s="24">
        <f t="shared" si="1"/>
        <v>15.06</v>
      </c>
      <c r="L66" s="29">
        <f t="shared" si="2"/>
        <v>75.3</v>
      </c>
      <c r="M66" s="20"/>
      <c r="N66" s="20"/>
    </row>
    <row r="67" spans="1:14">
      <c r="A67" s="20">
        <v>62</v>
      </c>
      <c r="B67" s="23" t="s">
        <v>9648</v>
      </c>
      <c r="C67" s="23" t="s">
        <v>18</v>
      </c>
      <c r="D67" s="23" t="s">
        <v>9649</v>
      </c>
      <c r="E67" s="22" t="s">
        <v>9650</v>
      </c>
      <c r="F67" s="22"/>
      <c r="G67" s="23">
        <v>5.89</v>
      </c>
      <c r="H67" s="24"/>
      <c r="I67" s="24">
        <f t="shared" si="3"/>
        <v>5.89</v>
      </c>
      <c r="J67" s="20" t="s">
        <v>9469</v>
      </c>
      <c r="K67" s="24">
        <f t="shared" si="1"/>
        <v>17.67</v>
      </c>
      <c r="L67" s="29">
        <f t="shared" si="2"/>
        <v>88.35</v>
      </c>
      <c r="M67" s="20"/>
      <c r="N67" s="20"/>
    </row>
    <row r="68" spans="1:14">
      <c r="A68" s="20">
        <v>63</v>
      </c>
      <c r="B68" s="23" t="s">
        <v>9651</v>
      </c>
      <c r="C68" s="23" t="s">
        <v>18</v>
      </c>
      <c r="D68" s="23" t="s">
        <v>9652</v>
      </c>
      <c r="E68" s="22" t="s">
        <v>9653</v>
      </c>
      <c r="F68" s="22"/>
      <c r="G68" s="23">
        <v>3.23</v>
      </c>
      <c r="H68" s="24"/>
      <c r="I68" s="24">
        <f t="shared" si="3"/>
        <v>3.23</v>
      </c>
      <c r="J68" s="20" t="s">
        <v>9469</v>
      </c>
      <c r="K68" s="24">
        <f t="shared" si="1"/>
        <v>9.69</v>
      </c>
      <c r="L68" s="29">
        <f t="shared" si="2"/>
        <v>48.45</v>
      </c>
      <c r="M68" s="20"/>
      <c r="N68" s="20"/>
    </row>
    <row r="69" spans="1:14">
      <c r="A69" s="20">
        <v>64</v>
      </c>
      <c r="B69" s="23" t="s">
        <v>9654</v>
      </c>
      <c r="C69" s="23" t="s">
        <v>18</v>
      </c>
      <c r="D69" s="23" t="s">
        <v>9655</v>
      </c>
      <c r="E69" s="22" t="s">
        <v>9656</v>
      </c>
      <c r="F69" s="22"/>
      <c r="G69" s="23">
        <v>1.43</v>
      </c>
      <c r="H69" s="24"/>
      <c r="I69" s="24">
        <f t="shared" si="3"/>
        <v>1.43</v>
      </c>
      <c r="J69" s="20" t="s">
        <v>9476</v>
      </c>
      <c r="K69" s="24">
        <f t="shared" si="1"/>
        <v>4.29</v>
      </c>
      <c r="L69" s="29">
        <f t="shared" si="2"/>
        <v>21.45</v>
      </c>
      <c r="M69" s="20"/>
      <c r="N69" s="20"/>
    </row>
    <row r="70" spans="1:14">
      <c r="A70" s="20">
        <v>65</v>
      </c>
      <c r="B70" s="23" t="s">
        <v>9657</v>
      </c>
      <c r="C70" s="23" t="s">
        <v>18</v>
      </c>
      <c r="D70" s="23" t="s">
        <v>9658</v>
      </c>
      <c r="E70" s="22" t="s">
        <v>9659</v>
      </c>
      <c r="F70" s="22"/>
      <c r="G70" s="23">
        <v>1.87</v>
      </c>
      <c r="H70" s="24"/>
      <c r="I70" s="24">
        <f t="shared" si="3"/>
        <v>1.87</v>
      </c>
      <c r="J70" s="20" t="s">
        <v>9476</v>
      </c>
      <c r="K70" s="24">
        <f t="shared" si="1"/>
        <v>5.61</v>
      </c>
      <c r="L70" s="29">
        <f t="shared" si="2"/>
        <v>28.05</v>
      </c>
      <c r="M70" s="20"/>
      <c r="N70" s="20"/>
    </row>
    <row r="71" spans="1:14">
      <c r="A71" s="20">
        <v>66</v>
      </c>
      <c r="B71" s="23" t="s">
        <v>9660</v>
      </c>
      <c r="C71" s="23" t="s">
        <v>18</v>
      </c>
      <c r="D71" s="23" t="s">
        <v>9661</v>
      </c>
      <c r="E71" s="22" t="s">
        <v>9662</v>
      </c>
      <c r="F71" s="22"/>
      <c r="G71" s="23">
        <v>2.19</v>
      </c>
      <c r="H71" s="24"/>
      <c r="I71" s="24">
        <f t="shared" si="3"/>
        <v>2.19</v>
      </c>
      <c r="J71" s="20" t="s">
        <v>9476</v>
      </c>
      <c r="K71" s="24">
        <f t="shared" ref="K71:K81" si="4">I71*3</f>
        <v>6.57</v>
      </c>
      <c r="L71" s="29">
        <f t="shared" ref="L71:L81" si="5">I71*15</f>
        <v>32.85</v>
      </c>
      <c r="M71" s="20"/>
      <c r="N71" s="20"/>
    </row>
    <row r="72" spans="1:14">
      <c r="A72" s="20">
        <v>67</v>
      </c>
      <c r="B72" s="23" t="s">
        <v>9663</v>
      </c>
      <c r="C72" s="23" t="s">
        <v>18</v>
      </c>
      <c r="D72" s="23" t="s">
        <v>9664</v>
      </c>
      <c r="E72" s="22" t="s">
        <v>9665</v>
      </c>
      <c r="F72" s="22"/>
      <c r="G72" s="23">
        <v>2.02</v>
      </c>
      <c r="H72" s="24"/>
      <c r="I72" s="24">
        <f t="shared" si="3"/>
        <v>2.02</v>
      </c>
      <c r="J72" s="20" t="s">
        <v>9476</v>
      </c>
      <c r="K72" s="24">
        <f t="shared" si="4"/>
        <v>6.06</v>
      </c>
      <c r="L72" s="29">
        <f t="shared" si="5"/>
        <v>30.3</v>
      </c>
      <c r="M72" s="20"/>
      <c r="N72" s="20"/>
    </row>
    <row r="73" spans="1:14">
      <c r="A73" s="20">
        <v>68</v>
      </c>
      <c r="B73" s="23" t="s">
        <v>9666</v>
      </c>
      <c r="C73" s="23" t="s">
        <v>18</v>
      </c>
      <c r="D73" s="23" t="s">
        <v>9667</v>
      </c>
      <c r="E73" s="22" t="s">
        <v>9668</v>
      </c>
      <c r="F73" s="22"/>
      <c r="G73" s="23">
        <v>4.29</v>
      </c>
      <c r="H73" s="24"/>
      <c r="I73" s="24">
        <f t="shared" si="3"/>
        <v>4.29</v>
      </c>
      <c r="J73" s="20" t="s">
        <v>9476</v>
      </c>
      <c r="K73" s="24">
        <f t="shared" si="4"/>
        <v>12.87</v>
      </c>
      <c r="L73" s="29">
        <f t="shared" si="5"/>
        <v>64.35</v>
      </c>
      <c r="M73" s="20"/>
      <c r="N73" s="20"/>
    </row>
    <row r="74" spans="1:14">
      <c r="A74" s="20">
        <v>69</v>
      </c>
      <c r="B74" s="23" t="s">
        <v>9669</v>
      </c>
      <c r="C74" s="23" t="s">
        <v>18</v>
      </c>
      <c r="D74" s="23" t="s">
        <v>9670</v>
      </c>
      <c r="E74" s="22" t="s">
        <v>9671</v>
      </c>
      <c r="F74" s="22"/>
      <c r="G74" s="23">
        <v>5.03</v>
      </c>
      <c r="H74" s="24"/>
      <c r="I74" s="24">
        <f t="shared" si="3"/>
        <v>5.03</v>
      </c>
      <c r="J74" s="20" t="s">
        <v>9476</v>
      </c>
      <c r="K74" s="24">
        <f t="shared" si="4"/>
        <v>15.09</v>
      </c>
      <c r="L74" s="29">
        <f t="shared" si="5"/>
        <v>75.45</v>
      </c>
      <c r="M74" s="20"/>
      <c r="N74" s="20"/>
    </row>
    <row r="75" spans="1:14">
      <c r="A75" s="20">
        <v>70</v>
      </c>
      <c r="B75" s="23" t="s">
        <v>9672</v>
      </c>
      <c r="C75" s="23" t="s">
        <v>18</v>
      </c>
      <c r="D75" s="23" t="s">
        <v>9673</v>
      </c>
      <c r="E75" s="22" t="s">
        <v>9674</v>
      </c>
      <c r="F75" s="22"/>
      <c r="G75" s="23">
        <v>1.29</v>
      </c>
      <c r="H75" s="24"/>
      <c r="I75" s="24">
        <f t="shared" si="3"/>
        <v>1.29</v>
      </c>
      <c r="J75" s="20" t="s">
        <v>9476</v>
      </c>
      <c r="K75" s="24">
        <f t="shared" si="4"/>
        <v>3.87</v>
      </c>
      <c r="L75" s="29">
        <f t="shared" si="5"/>
        <v>19.35</v>
      </c>
      <c r="M75" s="20"/>
      <c r="N75" s="20"/>
    </row>
    <row r="76" spans="1:14">
      <c r="A76" s="20">
        <v>71</v>
      </c>
      <c r="B76" s="23" t="s">
        <v>9675</v>
      </c>
      <c r="C76" s="23" t="s">
        <v>18</v>
      </c>
      <c r="D76" s="23" t="s">
        <v>9676</v>
      </c>
      <c r="E76" s="22" t="s">
        <v>9677</v>
      </c>
      <c r="F76" s="22"/>
      <c r="G76" s="23">
        <v>6.72</v>
      </c>
      <c r="H76" s="24"/>
      <c r="I76" s="24">
        <f t="shared" si="3"/>
        <v>6.72</v>
      </c>
      <c r="J76" s="20" t="s">
        <v>9476</v>
      </c>
      <c r="K76" s="24">
        <f t="shared" si="4"/>
        <v>20.16</v>
      </c>
      <c r="L76" s="29">
        <f t="shared" si="5"/>
        <v>100.8</v>
      </c>
      <c r="M76" s="20"/>
      <c r="N76" s="20"/>
    </row>
    <row r="77" spans="1:14">
      <c r="A77" s="20">
        <v>72</v>
      </c>
      <c r="B77" s="23" t="s">
        <v>9678</v>
      </c>
      <c r="C77" s="23" t="s">
        <v>18</v>
      </c>
      <c r="D77" s="23" t="s">
        <v>9679</v>
      </c>
      <c r="E77" s="22" t="s">
        <v>9680</v>
      </c>
      <c r="F77" s="22"/>
      <c r="G77" s="23">
        <v>1.95</v>
      </c>
      <c r="H77" s="24"/>
      <c r="I77" s="24">
        <f t="shared" si="3"/>
        <v>1.95</v>
      </c>
      <c r="J77" s="20" t="s">
        <v>9476</v>
      </c>
      <c r="K77" s="24">
        <f t="shared" si="4"/>
        <v>5.85</v>
      </c>
      <c r="L77" s="29">
        <f t="shared" si="5"/>
        <v>29.25</v>
      </c>
      <c r="M77" s="20"/>
      <c r="N77" s="20"/>
    </row>
    <row r="78" spans="1:14">
      <c r="A78" s="20">
        <v>73</v>
      </c>
      <c r="B78" s="23" t="s">
        <v>9681</v>
      </c>
      <c r="C78" s="23" t="s">
        <v>18</v>
      </c>
      <c r="D78" s="23" t="s">
        <v>9682</v>
      </c>
      <c r="E78" s="22" t="s">
        <v>9683</v>
      </c>
      <c r="F78" s="22"/>
      <c r="G78" s="23">
        <v>2.41</v>
      </c>
      <c r="H78" s="24"/>
      <c r="I78" s="24">
        <f t="shared" si="3"/>
        <v>2.41</v>
      </c>
      <c r="J78" s="20" t="s">
        <v>9476</v>
      </c>
      <c r="K78" s="24">
        <f t="shared" si="4"/>
        <v>7.23</v>
      </c>
      <c r="L78" s="29">
        <f t="shared" si="5"/>
        <v>36.15</v>
      </c>
      <c r="M78" s="20"/>
      <c r="N78" s="20"/>
    </row>
    <row r="79" spans="1:14">
      <c r="A79" s="20">
        <v>74</v>
      </c>
      <c r="B79" s="23" t="s">
        <v>9684</v>
      </c>
      <c r="C79" s="23" t="s">
        <v>18</v>
      </c>
      <c r="D79" s="23" t="s">
        <v>9685</v>
      </c>
      <c r="E79" s="22" t="s">
        <v>9686</v>
      </c>
      <c r="F79" s="22"/>
      <c r="G79" s="23">
        <v>1.26</v>
      </c>
      <c r="H79" s="24"/>
      <c r="I79" s="24">
        <f t="shared" si="3"/>
        <v>1.26</v>
      </c>
      <c r="J79" s="20" t="s">
        <v>9476</v>
      </c>
      <c r="K79" s="24">
        <f t="shared" si="4"/>
        <v>3.78</v>
      </c>
      <c r="L79" s="29">
        <f t="shared" si="5"/>
        <v>18.9</v>
      </c>
      <c r="M79" s="20"/>
      <c r="N79" s="20"/>
    </row>
    <row r="80" spans="1:14">
      <c r="A80" s="20">
        <v>75</v>
      </c>
      <c r="B80" s="23" t="s">
        <v>9687</v>
      </c>
      <c r="C80" s="23" t="s">
        <v>18</v>
      </c>
      <c r="D80" s="23" t="s">
        <v>9688</v>
      </c>
      <c r="E80" s="22" t="s">
        <v>9689</v>
      </c>
      <c r="F80" s="22"/>
      <c r="G80" s="23">
        <v>2.17</v>
      </c>
      <c r="H80" s="24"/>
      <c r="I80" s="24">
        <f t="shared" si="3"/>
        <v>2.17</v>
      </c>
      <c r="J80" s="20" t="s">
        <v>9469</v>
      </c>
      <c r="K80" s="24">
        <f t="shared" si="4"/>
        <v>6.51</v>
      </c>
      <c r="L80" s="29">
        <f t="shared" si="5"/>
        <v>32.55</v>
      </c>
      <c r="M80" s="20"/>
      <c r="N80" s="20"/>
    </row>
    <row r="81" spans="1:14">
      <c r="A81" s="20">
        <v>76</v>
      </c>
      <c r="B81" s="23" t="s">
        <v>9690</v>
      </c>
      <c r="C81" s="23" t="s">
        <v>18</v>
      </c>
      <c r="D81" s="23" t="s">
        <v>9691</v>
      </c>
      <c r="E81" s="22" t="s">
        <v>9692</v>
      </c>
      <c r="F81" s="22"/>
      <c r="G81" s="23">
        <v>5.25</v>
      </c>
      <c r="H81" s="24"/>
      <c r="I81" s="24">
        <f t="shared" si="3"/>
        <v>5.25</v>
      </c>
      <c r="J81" s="20" t="s">
        <v>9469</v>
      </c>
      <c r="K81" s="24">
        <f t="shared" si="4"/>
        <v>15.75</v>
      </c>
      <c r="L81" s="29">
        <f t="shared" si="5"/>
        <v>78.75</v>
      </c>
      <c r="M81" s="20"/>
      <c r="N81" s="20"/>
    </row>
    <row r="82" spans="1:14">
      <c r="A82" s="20">
        <v>77</v>
      </c>
      <c r="B82" s="23" t="s">
        <v>9693</v>
      </c>
      <c r="C82" s="23" t="s">
        <v>18</v>
      </c>
      <c r="D82" s="23" t="s">
        <v>9694</v>
      </c>
      <c r="E82" s="22" t="s">
        <v>9695</v>
      </c>
      <c r="F82" s="22"/>
      <c r="G82" s="23">
        <f>3.23+0.49</f>
        <v>3.72</v>
      </c>
      <c r="H82" s="24"/>
      <c r="I82" s="24">
        <f t="shared" ref="I82:I107" si="6">G82</f>
        <v>3.72</v>
      </c>
      <c r="J82" s="20" t="s">
        <v>9469</v>
      </c>
      <c r="K82" s="24">
        <f t="shared" ref="K82:K133" si="7">I82*3</f>
        <v>11.16</v>
      </c>
      <c r="L82" s="29">
        <f t="shared" ref="L82:L133" si="8">I82*15</f>
        <v>55.8</v>
      </c>
      <c r="M82" s="20"/>
      <c r="N82" s="20"/>
    </row>
    <row r="83" spans="1:14">
      <c r="A83" s="20">
        <v>78</v>
      </c>
      <c r="B83" s="23" t="s">
        <v>9696</v>
      </c>
      <c r="C83" s="23" t="s">
        <v>18</v>
      </c>
      <c r="D83" s="23" t="s">
        <v>9697</v>
      </c>
      <c r="E83" s="22" t="s">
        <v>9698</v>
      </c>
      <c r="F83" s="22"/>
      <c r="G83" s="23">
        <v>1.06</v>
      </c>
      <c r="H83" s="24"/>
      <c r="I83" s="24">
        <f t="shared" si="6"/>
        <v>1.06</v>
      </c>
      <c r="J83" s="20" t="s">
        <v>9469</v>
      </c>
      <c r="K83" s="24">
        <f t="shared" si="7"/>
        <v>3.18</v>
      </c>
      <c r="L83" s="29">
        <f t="shared" si="8"/>
        <v>15.9</v>
      </c>
      <c r="M83" s="20"/>
      <c r="N83" s="20"/>
    </row>
    <row r="84" spans="1:14">
      <c r="A84" s="20">
        <v>79</v>
      </c>
      <c r="B84" s="23" t="s">
        <v>9699</v>
      </c>
      <c r="C84" s="23" t="s">
        <v>18</v>
      </c>
      <c r="D84" s="23" t="s">
        <v>9700</v>
      </c>
      <c r="E84" s="22" t="s">
        <v>9701</v>
      </c>
      <c r="F84" s="22"/>
      <c r="G84" s="23">
        <v>1.31</v>
      </c>
      <c r="H84" s="24"/>
      <c r="I84" s="24">
        <f t="shared" si="6"/>
        <v>1.31</v>
      </c>
      <c r="J84" s="20" t="s">
        <v>9469</v>
      </c>
      <c r="K84" s="24">
        <f t="shared" si="7"/>
        <v>3.93</v>
      </c>
      <c r="L84" s="29">
        <f t="shared" si="8"/>
        <v>19.65</v>
      </c>
      <c r="M84" s="20"/>
      <c r="N84" s="20"/>
    </row>
    <row r="85" spans="1:14">
      <c r="A85" s="20">
        <v>80</v>
      </c>
      <c r="B85" s="23" t="s">
        <v>9702</v>
      </c>
      <c r="C85" s="23" t="s">
        <v>18</v>
      </c>
      <c r="D85" s="23" t="s">
        <v>9703</v>
      </c>
      <c r="E85" s="22" t="s">
        <v>9704</v>
      </c>
      <c r="F85" s="22"/>
      <c r="G85" s="23">
        <v>0.33</v>
      </c>
      <c r="H85" s="24"/>
      <c r="I85" s="24">
        <f t="shared" si="6"/>
        <v>0.33</v>
      </c>
      <c r="J85" s="20" t="s">
        <v>9469</v>
      </c>
      <c r="K85" s="24">
        <f t="shared" si="7"/>
        <v>0.99</v>
      </c>
      <c r="L85" s="29">
        <f t="shared" si="8"/>
        <v>4.95</v>
      </c>
      <c r="M85" s="20"/>
      <c r="N85" s="20"/>
    </row>
    <row r="86" spans="1:14">
      <c r="A86" s="20">
        <v>81</v>
      </c>
      <c r="B86" s="23" t="s">
        <v>9705</v>
      </c>
      <c r="C86" s="23" t="s">
        <v>18</v>
      </c>
      <c r="D86" s="23" t="s">
        <v>9706</v>
      </c>
      <c r="E86" s="22" t="s">
        <v>9707</v>
      </c>
      <c r="F86" s="22"/>
      <c r="G86" s="23">
        <v>1.96</v>
      </c>
      <c r="H86" s="24"/>
      <c r="I86" s="24">
        <f t="shared" si="6"/>
        <v>1.96</v>
      </c>
      <c r="J86" s="20" t="s">
        <v>9469</v>
      </c>
      <c r="K86" s="24">
        <f t="shared" si="7"/>
        <v>5.88</v>
      </c>
      <c r="L86" s="29">
        <f t="shared" si="8"/>
        <v>29.4</v>
      </c>
      <c r="M86" s="20"/>
      <c r="N86" s="20"/>
    </row>
    <row r="87" spans="1:14">
      <c r="A87" s="20">
        <v>82</v>
      </c>
      <c r="B87" s="23" t="s">
        <v>9708</v>
      </c>
      <c r="C87" s="23" t="s">
        <v>18</v>
      </c>
      <c r="D87" s="23" t="s">
        <v>9709</v>
      </c>
      <c r="E87" s="22" t="s">
        <v>6236</v>
      </c>
      <c r="F87" s="22"/>
      <c r="G87" s="23">
        <v>1.96</v>
      </c>
      <c r="H87" s="24"/>
      <c r="I87" s="24">
        <f t="shared" si="6"/>
        <v>1.96</v>
      </c>
      <c r="J87" s="20" t="s">
        <v>9469</v>
      </c>
      <c r="K87" s="24">
        <f t="shared" si="7"/>
        <v>5.88</v>
      </c>
      <c r="L87" s="29">
        <f t="shared" si="8"/>
        <v>29.4</v>
      </c>
      <c r="M87" s="20"/>
      <c r="N87" s="20"/>
    </row>
    <row r="88" spans="1:14">
      <c r="A88" s="20">
        <v>83</v>
      </c>
      <c r="B88" s="23" t="s">
        <v>9710</v>
      </c>
      <c r="C88" s="23" t="s">
        <v>18</v>
      </c>
      <c r="D88" s="23" t="s">
        <v>9711</v>
      </c>
      <c r="E88" s="22" t="s">
        <v>9712</v>
      </c>
      <c r="F88" s="22"/>
      <c r="G88" s="23">
        <v>2.56</v>
      </c>
      <c r="H88" s="24"/>
      <c r="I88" s="24">
        <f t="shared" si="6"/>
        <v>2.56</v>
      </c>
      <c r="J88" s="20" t="s">
        <v>9469</v>
      </c>
      <c r="K88" s="24">
        <f t="shared" si="7"/>
        <v>7.68</v>
      </c>
      <c r="L88" s="29">
        <f t="shared" si="8"/>
        <v>38.4</v>
      </c>
      <c r="M88" s="20"/>
      <c r="N88" s="20"/>
    </row>
    <row r="89" spans="1:14">
      <c r="A89" s="20">
        <v>84</v>
      </c>
      <c r="B89" s="23" t="s">
        <v>9713</v>
      </c>
      <c r="C89" s="23" t="s">
        <v>18</v>
      </c>
      <c r="D89" s="23" t="s">
        <v>9714</v>
      </c>
      <c r="E89" s="22" t="s">
        <v>9715</v>
      </c>
      <c r="F89" s="22"/>
      <c r="G89" s="23">
        <v>4</v>
      </c>
      <c r="H89" s="24"/>
      <c r="I89" s="24">
        <f t="shared" si="6"/>
        <v>4</v>
      </c>
      <c r="J89" s="20" t="s">
        <v>9469</v>
      </c>
      <c r="K89" s="24">
        <f t="shared" si="7"/>
        <v>12</v>
      </c>
      <c r="L89" s="29">
        <f t="shared" si="8"/>
        <v>60</v>
      </c>
      <c r="M89" s="20"/>
      <c r="N89" s="20"/>
    </row>
    <row r="90" spans="1:14">
      <c r="A90" s="20">
        <v>85</v>
      </c>
      <c r="B90" s="23" t="s">
        <v>9716</v>
      </c>
      <c r="C90" s="23" t="s">
        <v>18</v>
      </c>
      <c r="D90" s="23" t="s">
        <v>9717</v>
      </c>
      <c r="E90" s="22" t="s">
        <v>9718</v>
      </c>
      <c r="F90" s="22"/>
      <c r="G90" s="23">
        <v>0.44</v>
      </c>
      <c r="H90" s="24"/>
      <c r="I90" s="24">
        <f t="shared" si="6"/>
        <v>0.44</v>
      </c>
      <c r="J90" s="20" t="s">
        <v>9469</v>
      </c>
      <c r="K90" s="24">
        <f t="shared" si="7"/>
        <v>1.32</v>
      </c>
      <c r="L90" s="29">
        <f t="shared" si="8"/>
        <v>6.6</v>
      </c>
      <c r="M90" s="20"/>
      <c r="N90" s="20"/>
    </row>
    <row r="91" spans="1:14">
      <c r="A91" s="20">
        <v>86</v>
      </c>
      <c r="B91" s="23" t="s">
        <v>9719</v>
      </c>
      <c r="C91" s="23" t="s">
        <v>18</v>
      </c>
      <c r="D91" s="23" t="s">
        <v>9720</v>
      </c>
      <c r="E91" s="22" t="s">
        <v>9721</v>
      </c>
      <c r="F91" s="22"/>
      <c r="G91" s="23">
        <v>4.41</v>
      </c>
      <c r="H91" s="24"/>
      <c r="I91" s="24">
        <f t="shared" si="6"/>
        <v>4.41</v>
      </c>
      <c r="J91" s="20" t="s">
        <v>9469</v>
      </c>
      <c r="K91" s="24">
        <f t="shared" si="7"/>
        <v>13.23</v>
      </c>
      <c r="L91" s="29">
        <f t="shared" si="8"/>
        <v>66.15</v>
      </c>
      <c r="M91" s="20"/>
      <c r="N91" s="20"/>
    </row>
    <row r="92" spans="1:14">
      <c r="A92" s="20">
        <v>87</v>
      </c>
      <c r="B92" s="23" t="s">
        <v>9722</v>
      </c>
      <c r="C92" s="23" t="s">
        <v>18</v>
      </c>
      <c r="D92" s="23" t="s">
        <v>9723</v>
      </c>
      <c r="E92" s="22" t="s">
        <v>9724</v>
      </c>
      <c r="F92" s="22"/>
      <c r="G92" s="23">
        <v>1.28</v>
      </c>
      <c r="H92" s="24"/>
      <c r="I92" s="24">
        <f t="shared" si="6"/>
        <v>1.28</v>
      </c>
      <c r="J92" s="20" t="s">
        <v>9469</v>
      </c>
      <c r="K92" s="24">
        <f t="shared" si="7"/>
        <v>3.84</v>
      </c>
      <c r="L92" s="29">
        <f t="shared" si="8"/>
        <v>19.2</v>
      </c>
      <c r="M92" s="20"/>
      <c r="N92" s="20"/>
    </row>
    <row r="93" spans="1:14">
      <c r="A93" s="20">
        <v>88</v>
      </c>
      <c r="B93" s="23" t="s">
        <v>9725</v>
      </c>
      <c r="C93" s="23" t="s">
        <v>18</v>
      </c>
      <c r="D93" s="23" t="s">
        <v>9726</v>
      </c>
      <c r="E93" s="22" t="s">
        <v>9727</v>
      </c>
      <c r="F93" s="22"/>
      <c r="G93" s="23">
        <v>1.73</v>
      </c>
      <c r="H93" s="24"/>
      <c r="I93" s="24">
        <f t="shared" si="6"/>
        <v>1.73</v>
      </c>
      <c r="J93" s="20" t="s">
        <v>9469</v>
      </c>
      <c r="K93" s="24">
        <f t="shared" si="7"/>
        <v>5.19</v>
      </c>
      <c r="L93" s="29">
        <f t="shared" si="8"/>
        <v>25.95</v>
      </c>
      <c r="M93" s="20"/>
      <c r="N93" s="20"/>
    </row>
    <row r="94" spans="1:14">
      <c r="A94" s="20">
        <v>89</v>
      </c>
      <c r="B94" s="23" t="s">
        <v>9728</v>
      </c>
      <c r="C94" s="23" t="s">
        <v>18</v>
      </c>
      <c r="D94" s="23" t="s">
        <v>9729</v>
      </c>
      <c r="E94" s="22" t="s">
        <v>9730</v>
      </c>
      <c r="F94" s="22"/>
      <c r="G94" s="23">
        <v>3.71</v>
      </c>
      <c r="H94" s="24"/>
      <c r="I94" s="24">
        <f t="shared" si="6"/>
        <v>3.71</v>
      </c>
      <c r="J94" s="20" t="s">
        <v>9469</v>
      </c>
      <c r="K94" s="24">
        <f t="shared" si="7"/>
        <v>11.13</v>
      </c>
      <c r="L94" s="29">
        <f t="shared" si="8"/>
        <v>55.65</v>
      </c>
      <c r="M94" s="20"/>
      <c r="N94" s="20"/>
    </row>
    <row r="95" spans="1:14">
      <c r="A95" s="20">
        <v>90</v>
      </c>
      <c r="B95" s="23" t="s">
        <v>9731</v>
      </c>
      <c r="C95" s="23" t="s">
        <v>18</v>
      </c>
      <c r="D95" s="23" t="s">
        <v>9732</v>
      </c>
      <c r="E95" s="22" t="s">
        <v>9733</v>
      </c>
      <c r="F95" s="22"/>
      <c r="G95" s="23">
        <v>3.1</v>
      </c>
      <c r="H95" s="24"/>
      <c r="I95" s="24">
        <f t="shared" si="6"/>
        <v>3.1</v>
      </c>
      <c r="J95" s="20" t="s">
        <v>9469</v>
      </c>
      <c r="K95" s="24">
        <f t="shared" si="7"/>
        <v>9.3</v>
      </c>
      <c r="L95" s="29">
        <f t="shared" si="8"/>
        <v>46.5</v>
      </c>
      <c r="M95" s="20"/>
      <c r="N95" s="20"/>
    </row>
    <row r="96" spans="1:14">
      <c r="A96" s="20">
        <v>91</v>
      </c>
      <c r="B96" s="23" t="s">
        <v>9734</v>
      </c>
      <c r="C96" s="23" t="s">
        <v>18</v>
      </c>
      <c r="D96" s="23" t="s">
        <v>9735</v>
      </c>
      <c r="E96" s="22" t="s">
        <v>9736</v>
      </c>
      <c r="F96" s="22"/>
      <c r="G96" s="23">
        <v>2.15</v>
      </c>
      <c r="H96" s="24"/>
      <c r="I96" s="24">
        <f t="shared" si="6"/>
        <v>2.15</v>
      </c>
      <c r="J96" s="20" t="s">
        <v>9476</v>
      </c>
      <c r="K96" s="24">
        <f t="shared" si="7"/>
        <v>6.45</v>
      </c>
      <c r="L96" s="29">
        <f t="shared" si="8"/>
        <v>32.25</v>
      </c>
      <c r="M96" s="20"/>
      <c r="N96" s="20"/>
    </row>
    <row r="97" spans="1:14">
      <c r="A97" s="20">
        <v>92</v>
      </c>
      <c r="B97" s="23" t="s">
        <v>9737</v>
      </c>
      <c r="C97" s="23" t="s">
        <v>18</v>
      </c>
      <c r="D97" s="23" t="s">
        <v>9738</v>
      </c>
      <c r="E97" s="22" t="s">
        <v>9739</v>
      </c>
      <c r="F97" s="22"/>
      <c r="G97" s="23">
        <v>1.48</v>
      </c>
      <c r="H97" s="24"/>
      <c r="I97" s="24">
        <f t="shared" si="6"/>
        <v>1.48</v>
      </c>
      <c r="J97" s="20" t="s">
        <v>9476</v>
      </c>
      <c r="K97" s="24">
        <f t="shared" si="7"/>
        <v>4.44</v>
      </c>
      <c r="L97" s="29">
        <f t="shared" si="8"/>
        <v>22.2</v>
      </c>
      <c r="M97" s="20"/>
      <c r="N97" s="20"/>
    </row>
    <row r="98" spans="1:14">
      <c r="A98" s="20">
        <v>93</v>
      </c>
      <c r="B98" s="23" t="s">
        <v>9740</v>
      </c>
      <c r="C98" s="23" t="s">
        <v>18</v>
      </c>
      <c r="D98" s="23" t="s">
        <v>9741</v>
      </c>
      <c r="E98" s="22" t="s">
        <v>9742</v>
      </c>
      <c r="F98" s="22"/>
      <c r="G98" s="23">
        <v>0.84</v>
      </c>
      <c r="H98" s="24"/>
      <c r="I98" s="24">
        <f t="shared" si="6"/>
        <v>0.84</v>
      </c>
      <c r="J98" s="20" t="s">
        <v>9476</v>
      </c>
      <c r="K98" s="24">
        <f t="shared" si="7"/>
        <v>2.52</v>
      </c>
      <c r="L98" s="29">
        <f t="shared" si="8"/>
        <v>12.6</v>
      </c>
      <c r="M98" s="20"/>
      <c r="N98" s="20"/>
    </row>
    <row r="99" spans="1:14">
      <c r="A99" s="20">
        <v>94</v>
      </c>
      <c r="B99" s="23" t="s">
        <v>9743</v>
      </c>
      <c r="C99" s="23" t="s">
        <v>18</v>
      </c>
      <c r="D99" s="23" t="s">
        <v>9744</v>
      </c>
      <c r="E99" s="22" t="s">
        <v>9745</v>
      </c>
      <c r="F99" s="22"/>
      <c r="G99" s="23">
        <v>2.26</v>
      </c>
      <c r="H99" s="24"/>
      <c r="I99" s="24">
        <f t="shared" si="6"/>
        <v>2.26</v>
      </c>
      <c r="J99" s="20" t="s">
        <v>9469</v>
      </c>
      <c r="K99" s="24">
        <f t="shared" si="7"/>
        <v>6.78</v>
      </c>
      <c r="L99" s="29">
        <f t="shared" si="8"/>
        <v>33.9</v>
      </c>
      <c r="M99" s="20"/>
      <c r="N99" s="20"/>
    </row>
    <row r="100" spans="1:14">
      <c r="A100" s="20">
        <v>95</v>
      </c>
      <c r="B100" s="23" t="s">
        <v>9746</v>
      </c>
      <c r="C100" s="23" t="s">
        <v>18</v>
      </c>
      <c r="D100" s="23" t="s">
        <v>9747</v>
      </c>
      <c r="E100" s="22" t="s">
        <v>9748</v>
      </c>
      <c r="F100" s="22"/>
      <c r="G100" s="23">
        <v>1.49</v>
      </c>
      <c r="H100" s="24"/>
      <c r="I100" s="24">
        <f t="shared" si="6"/>
        <v>1.49</v>
      </c>
      <c r="J100" s="20" t="s">
        <v>9469</v>
      </c>
      <c r="K100" s="24">
        <f t="shared" si="7"/>
        <v>4.47</v>
      </c>
      <c r="L100" s="29">
        <f t="shared" si="8"/>
        <v>22.35</v>
      </c>
      <c r="M100" s="20"/>
      <c r="N100" s="20"/>
    </row>
    <row r="101" spans="1:14">
      <c r="A101" s="20">
        <v>96</v>
      </c>
      <c r="B101" s="23" t="s">
        <v>9749</v>
      </c>
      <c r="C101" s="23" t="s">
        <v>18</v>
      </c>
      <c r="D101" s="23" t="s">
        <v>9750</v>
      </c>
      <c r="E101" s="22" t="s">
        <v>9751</v>
      </c>
      <c r="F101" s="22"/>
      <c r="G101" s="23">
        <v>3.01</v>
      </c>
      <c r="H101" s="24"/>
      <c r="I101" s="24">
        <f t="shared" si="6"/>
        <v>3.01</v>
      </c>
      <c r="J101" s="20" t="s">
        <v>9469</v>
      </c>
      <c r="K101" s="24">
        <f t="shared" si="7"/>
        <v>9.03</v>
      </c>
      <c r="L101" s="29">
        <f t="shared" si="8"/>
        <v>45.15</v>
      </c>
      <c r="M101" s="20"/>
      <c r="N101" s="20"/>
    </row>
    <row r="102" spans="1:14">
      <c r="A102" s="20">
        <v>97</v>
      </c>
      <c r="B102" s="23" t="s">
        <v>9752</v>
      </c>
      <c r="C102" s="23" t="s">
        <v>18</v>
      </c>
      <c r="D102" s="23" t="s">
        <v>9753</v>
      </c>
      <c r="E102" s="22" t="s">
        <v>9754</v>
      </c>
      <c r="F102" s="22"/>
      <c r="G102" s="23">
        <v>1.2</v>
      </c>
      <c r="H102" s="24"/>
      <c r="I102" s="24">
        <f t="shared" si="6"/>
        <v>1.2</v>
      </c>
      <c r="J102" s="20" t="s">
        <v>9469</v>
      </c>
      <c r="K102" s="24">
        <f t="shared" si="7"/>
        <v>3.6</v>
      </c>
      <c r="L102" s="29">
        <f t="shared" si="8"/>
        <v>18</v>
      </c>
      <c r="M102" s="20"/>
      <c r="N102" s="20"/>
    </row>
    <row r="103" spans="1:14">
      <c r="A103" s="20">
        <v>98</v>
      </c>
      <c r="B103" s="23" t="s">
        <v>9755</v>
      </c>
      <c r="C103" s="23" t="s">
        <v>18</v>
      </c>
      <c r="D103" s="23" t="s">
        <v>9756</v>
      </c>
      <c r="E103" s="22" t="s">
        <v>9757</v>
      </c>
      <c r="F103" s="22"/>
      <c r="G103" s="23">
        <v>2.29</v>
      </c>
      <c r="H103" s="24"/>
      <c r="I103" s="24">
        <f t="shared" si="6"/>
        <v>2.29</v>
      </c>
      <c r="J103" s="20" t="s">
        <v>9469</v>
      </c>
      <c r="K103" s="24">
        <f t="shared" si="7"/>
        <v>6.87</v>
      </c>
      <c r="L103" s="29">
        <f t="shared" si="8"/>
        <v>34.35</v>
      </c>
      <c r="M103" s="20"/>
      <c r="N103" s="20"/>
    </row>
    <row r="104" spans="1:14">
      <c r="A104" s="20">
        <v>99</v>
      </c>
      <c r="B104" s="23" t="s">
        <v>9758</v>
      </c>
      <c r="C104" s="23" t="s">
        <v>18</v>
      </c>
      <c r="D104" s="23" t="s">
        <v>9759</v>
      </c>
      <c r="E104" s="22" t="s">
        <v>9760</v>
      </c>
      <c r="F104" s="22"/>
      <c r="G104" s="23">
        <v>3.05</v>
      </c>
      <c r="H104" s="24"/>
      <c r="I104" s="24">
        <f t="shared" si="6"/>
        <v>3.05</v>
      </c>
      <c r="J104" s="20" t="s">
        <v>9469</v>
      </c>
      <c r="K104" s="24">
        <f t="shared" si="7"/>
        <v>9.15</v>
      </c>
      <c r="L104" s="29">
        <f t="shared" si="8"/>
        <v>45.75</v>
      </c>
      <c r="M104" s="20"/>
      <c r="N104" s="20"/>
    </row>
    <row r="105" spans="1:14">
      <c r="A105" s="20">
        <v>100</v>
      </c>
      <c r="B105" s="23" t="s">
        <v>9761</v>
      </c>
      <c r="C105" s="23" t="s">
        <v>18</v>
      </c>
      <c r="D105" s="23" t="s">
        <v>9762</v>
      </c>
      <c r="E105" s="22" t="s">
        <v>9763</v>
      </c>
      <c r="F105" s="22"/>
      <c r="G105" s="23">
        <v>1.67</v>
      </c>
      <c r="H105" s="24"/>
      <c r="I105" s="24">
        <f t="shared" si="6"/>
        <v>1.67</v>
      </c>
      <c r="J105" s="20" t="s">
        <v>9469</v>
      </c>
      <c r="K105" s="24">
        <f t="shared" si="7"/>
        <v>5.01</v>
      </c>
      <c r="L105" s="29">
        <f t="shared" si="8"/>
        <v>25.05</v>
      </c>
      <c r="M105" s="20"/>
      <c r="N105" s="20"/>
    </row>
    <row r="106" spans="1:14">
      <c r="A106" s="20">
        <v>101</v>
      </c>
      <c r="B106" s="23" t="s">
        <v>9764</v>
      </c>
      <c r="C106" s="23" t="s">
        <v>18</v>
      </c>
      <c r="D106" s="23" t="s">
        <v>9765</v>
      </c>
      <c r="E106" s="22" t="s">
        <v>9766</v>
      </c>
      <c r="F106" s="22"/>
      <c r="G106" s="23">
        <v>1.4</v>
      </c>
      <c r="H106" s="24"/>
      <c r="I106" s="24">
        <f t="shared" si="6"/>
        <v>1.4</v>
      </c>
      <c r="J106" s="20" t="s">
        <v>9469</v>
      </c>
      <c r="K106" s="24">
        <f t="shared" si="7"/>
        <v>4.2</v>
      </c>
      <c r="L106" s="29">
        <f t="shared" si="8"/>
        <v>21</v>
      </c>
      <c r="M106" s="20"/>
      <c r="N106" s="20"/>
    </row>
    <row r="107" spans="1:14">
      <c r="A107" s="20">
        <v>102</v>
      </c>
      <c r="B107" s="23" t="s">
        <v>9767</v>
      </c>
      <c r="C107" s="23" t="s">
        <v>18</v>
      </c>
      <c r="D107" s="23" t="s">
        <v>9768</v>
      </c>
      <c r="E107" s="22" t="s">
        <v>9769</v>
      </c>
      <c r="F107" s="22"/>
      <c r="G107" s="23">
        <v>4.1</v>
      </c>
      <c r="H107" s="24"/>
      <c r="I107" s="24">
        <f t="shared" si="6"/>
        <v>4.1</v>
      </c>
      <c r="J107" s="20" t="s">
        <v>9476</v>
      </c>
      <c r="K107" s="24">
        <f t="shared" si="7"/>
        <v>12.3</v>
      </c>
      <c r="L107" s="29">
        <f t="shared" si="8"/>
        <v>61.5</v>
      </c>
      <c r="M107" s="20"/>
      <c r="N107" s="20"/>
    </row>
    <row r="108" spans="1:14">
      <c r="A108" s="20">
        <v>103</v>
      </c>
      <c r="B108" s="23" t="s">
        <v>9770</v>
      </c>
      <c r="C108" s="23" t="s">
        <v>18</v>
      </c>
      <c r="D108" s="23" t="s">
        <v>9771</v>
      </c>
      <c r="E108" s="22" t="s">
        <v>9772</v>
      </c>
      <c r="F108" s="22"/>
      <c r="G108" s="23">
        <v>1.62</v>
      </c>
      <c r="H108" s="24"/>
      <c r="I108" s="24">
        <f t="shared" ref="I108:I141" si="9">G108</f>
        <v>1.62</v>
      </c>
      <c r="J108" s="20" t="s">
        <v>9469</v>
      </c>
      <c r="K108" s="24">
        <f t="shared" si="7"/>
        <v>4.86</v>
      </c>
      <c r="L108" s="29">
        <f t="shared" si="8"/>
        <v>24.3</v>
      </c>
      <c r="M108" s="20"/>
      <c r="N108" s="20"/>
    </row>
    <row r="109" spans="1:14">
      <c r="A109" s="20">
        <v>104</v>
      </c>
      <c r="B109" s="23" t="s">
        <v>9773</v>
      </c>
      <c r="C109" s="23" t="s">
        <v>18</v>
      </c>
      <c r="D109" s="23" t="s">
        <v>9774</v>
      </c>
      <c r="E109" s="22" t="s">
        <v>9775</v>
      </c>
      <c r="F109" s="22"/>
      <c r="G109" s="23">
        <v>2.61</v>
      </c>
      <c r="H109" s="24"/>
      <c r="I109" s="24">
        <f t="shared" si="9"/>
        <v>2.61</v>
      </c>
      <c r="J109" s="20" t="s">
        <v>9469</v>
      </c>
      <c r="K109" s="24">
        <f t="shared" si="7"/>
        <v>7.83</v>
      </c>
      <c r="L109" s="29">
        <f t="shared" si="8"/>
        <v>39.15</v>
      </c>
      <c r="M109" s="20"/>
      <c r="N109" s="20"/>
    </row>
    <row r="110" spans="1:14">
      <c r="A110" s="20">
        <v>105</v>
      </c>
      <c r="B110" s="23" t="s">
        <v>9776</v>
      </c>
      <c r="C110" s="23" t="s">
        <v>18</v>
      </c>
      <c r="D110" s="23" t="s">
        <v>9777</v>
      </c>
      <c r="E110" s="22" t="s">
        <v>9778</v>
      </c>
      <c r="F110" s="22"/>
      <c r="G110" s="23">
        <v>1.41</v>
      </c>
      <c r="H110" s="24"/>
      <c r="I110" s="24">
        <f t="shared" si="9"/>
        <v>1.41</v>
      </c>
      <c r="J110" s="20" t="s">
        <v>9469</v>
      </c>
      <c r="K110" s="24">
        <f t="shared" si="7"/>
        <v>4.23</v>
      </c>
      <c r="L110" s="29">
        <f t="shared" si="8"/>
        <v>21.15</v>
      </c>
      <c r="M110" s="20"/>
      <c r="N110" s="20"/>
    </row>
    <row r="111" spans="1:14">
      <c r="A111" s="20">
        <v>106</v>
      </c>
      <c r="B111" s="23" t="s">
        <v>9779</v>
      </c>
      <c r="C111" s="23" t="s">
        <v>18</v>
      </c>
      <c r="D111" s="23" t="s">
        <v>9780</v>
      </c>
      <c r="E111" s="22" t="s">
        <v>9781</v>
      </c>
      <c r="F111" s="22"/>
      <c r="G111" s="23">
        <v>2.93</v>
      </c>
      <c r="H111" s="24"/>
      <c r="I111" s="24">
        <f t="shared" si="9"/>
        <v>2.93</v>
      </c>
      <c r="J111" s="20" t="s">
        <v>9469</v>
      </c>
      <c r="K111" s="24">
        <f t="shared" si="7"/>
        <v>8.79</v>
      </c>
      <c r="L111" s="29">
        <f t="shared" si="8"/>
        <v>43.95</v>
      </c>
      <c r="M111" s="20"/>
      <c r="N111" s="20"/>
    </row>
    <row r="112" spans="1:14">
      <c r="A112" s="20">
        <v>107</v>
      </c>
      <c r="B112" s="23" t="s">
        <v>9782</v>
      </c>
      <c r="C112" s="23" t="s">
        <v>18</v>
      </c>
      <c r="D112" s="23" t="s">
        <v>9783</v>
      </c>
      <c r="E112" s="22" t="s">
        <v>9784</v>
      </c>
      <c r="F112" s="22"/>
      <c r="G112" s="23">
        <v>5.29</v>
      </c>
      <c r="H112" s="24"/>
      <c r="I112" s="24">
        <f t="shared" si="9"/>
        <v>5.29</v>
      </c>
      <c r="J112" s="20" t="s">
        <v>9469</v>
      </c>
      <c r="K112" s="24">
        <f t="shared" si="7"/>
        <v>15.87</v>
      </c>
      <c r="L112" s="29">
        <f t="shared" si="8"/>
        <v>79.35</v>
      </c>
      <c r="M112" s="20"/>
      <c r="N112" s="20"/>
    </row>
    <row r="113" spans="1:14">
      <c r="A113" s="20">
        <v>108</v>
      </c>
      <c r="B113" s="23" t="s">
        <v>9785</v>
      </c>
      <c r="C113" s="23" t="s">
        <v>18</v>
      </c>
      <c r="D113" s="23" t="s">
        <v>9786</v>
      </c>
      <c r="E113" s="22" t="s">
        <v>9787</v>
      </c>
      <c r="F113" s="22"/>
      <c r="G113" s="23">
        <v>0.5</v>
      </c>
      <c r="H113" s="24"/>
      <c r="I113" s="24">
        <f t="shared" si="9"/>
        <v>0.5</v>
      </c>
      <c r="J113" s="20" t="s">
        <v>9469</v>
      </c>
      <c r="K113" s="24">
        <f t="shared" si="7"/>
        <v>1.5</v>
      </c>
      <c r="L113" s="29">
        <f t="shared" si="8"/>
        <v>7.5</v>
      </c>
      <c r="M113" s="20"/>
      <c r="N113" s="20"/>
    </row>
    <row r="114" spans="1:14">
      <c r="A114" s="20">
        <v>109</v>
      </c>
      <c r="B114" s="23" t="s">
        <v>9788</v>
      </c>
      <c r="C114" s="23" t="s">
        <v>18</v>
      </c>
      <c r="D114" s="23" t="s">
        <v>9789</v>
      </c>
      <c r="E114" s="22" t="s">
        <v>9790</v>
      </c>
      <c r="F114" s="22"/>
      <c r="G114" s="23">
        <v>0.35</v>
      </c>
      <c r="H114" s="24"/>
      <c r="I114" s="24">
        <f t="shared" si="9"/>
        <v>0.35</v>
      </c>
      <c r="J114" s="20" t="s">
        <v>9469</v>
      </c>
      <c r="K114" s="24">
        <f t="shared" si="7"/>
        <v>1.05</v>
      </c>
      <c r="L114" s="29">
        <f t="shared" si="8"/>
        <v>5.25</v>
      </c>
      <c r="M114" s="20"/>
      <c r="N114" s="20"/>
    </row>
    <row r="115" spans="1:14">
      <c r="A115" s="20">
        <v>110</v>
      </c>
      <c r="B115" s="23" t="s">
        <v>9791</v>
      </c>
      <c r="C115" s="23" t="s">
        <v>18</v>
      </c>
      <c r="D115" s="23" t="s">
        <v>9792</v>
      </c>
      <c r="E115" s="22" t="s">
        <v>9793</v>
      </c>
      <c r="F115" s="22"/>
      <c r="G115" s="23">
        <v>0.1</v>
      </c>
      <c r="H115" s="24"/>
      <c r="I115" s="24">
        <f t="shared" si="9"/>
        <v>0.1</v>
      </c>
      <c r="J115" s="20" t="s">
        <v>9469</v>
      </c>
      <c r="K115" s="24">
        <f t="shared" si="7"/>
        <v>0.3</v>
      </c>
      <c r="L115" s="29">
        <f t="shared" si="8"/>
        <v>1.5</v>
      </c>
      <c r="M115" s="20"/>
      <c r="N115" s="20"/>
    </row>
    <row r="116" spans="1:14">
      <c r="A116" s="20">
        <v>111</v>
      </c>
      <c r="B116" s="23" t="s">
        <v>9794</v>
      </c>
      <c r="C116" s="23" t="s">
        <v>18</v>
      </c>
      <c r="D116" s="23" t="s">
        <v>9795</v>
      </c>
      <c r="E116" s="22" t="s">
        <v>9796</v>
      </c>
      <c r="F116" s="22"/>
      <c r="G116" s="23">
        <v>0.23</v>
      </c>
      <c r="H116" s="24"/>
      <c r="I116" s="24">
        <f t="shared" si="9"/>
        <v>0.23</v>
      </c>
      <c r="J116" s="20" t="s">
        <v>9469</v>
      </c>
      <c r="K116" s="24">
        <f t="shared" si="7"/>
        <v>0.69</v>
      </c>
      <c r="L116" s="29">
        <f t="shared" si="8"/>
        <v>3.45</v>
      </c>
      <c r="M116" s="20"/>
      <c r="N116" s="20"/>
    </row>
    <row r="117" spans="1:14">
      <c r="A117" s="20">
        <v>112</v>
      </c>
      <c r="B117" s="23" t="s">
        <v>9797</v>
      </c>
      <c r="C117" s="23" t="s">
        <v>18</v>
      </c>
      <c r="D117" s="23" t="s">
        <v>9798</v>
      </c>
      <c r="E117" s="22" t="s">
        <v>9799</v>
      </c>
      <c r="F117" s="22"/>
      <c r="G117" s="23">
        <v>0.23</v>
      </c>
      <c r="H117" s="24"/>
      <c r="I117" s="24">
        <f t="shared" si="9"/>
        <v>0.23</v>
      </c>
      <c r="J117" s="20" t="s">
        <v>9476</v>
      </c>
      <c r="K117" s="24">
        <f t="shared" si="7"/>
        <v>0.69</v>
      </c>
      <c r="L117" s="29">
        <f t="shared" si="8"/>
        <v>3.45</v>
      </c>
      <c r="M117" s="20"/>
      <c r="N117" s="20"/>
    </row>
    <row r="118" spans="1:14">
      <c r="A118" s="20">
        <v>113</v>
      </c>
      <c r="B118" s="23" t="s">
        <v>9800</v>
      </c>
      <c r="C118" s="23" t="s">
        <v>18</v>
      </c>
      <c r="D118" s="23" t="s">
        <v>9801</v>
      </c>
      <c r="E118" s="22" t="s">
        <v>9802</v>
      </c>
      <c r="F118" s="22"/>
      <c r="G118" s="23">
        <v>2.15</v>
      </c>
      <c r="H118" s="24"/>
      <c r="I118" s="24">
        <f t="shared" si="9"/>
        <v>2.15</v>
      </c>
      <c r="J118" s="20" t="s">
        <v>9469</v>
      </c>
      <c r="K118" s="24">
        <f t="shared" si="7"/>
        <v>6.45</v>
      </c>
      <c r="L118" s="29">
        <f t="shared" si="8"/>
        <v>32.25</v>
      </c>
      <c r="M118" s="20"/>
      <c r="N118" s="20"/>
    </row>
    <row r="119" spans="1:14">
      <c r="A119" s="20">
        <v>114</v>
      </c>
      <c r="B119" s="23" t="s">
        <v>9803</v>
      </c>
      <c r="C119" s="23" t="s">
        <v>18</v>
      </c>
      <c r="D119" s="23" t="s">
        <v>9804</v>
      </c>
      <c r="E119" s="22" t="s">
        <v>9805</v>
      </c>
      <c r="F119" s="22"/>
      <c r="G119" s="23">
        <v>2.08</v>
      </c>
      <c r="H119" s="24"/>
      <c r="I119" s="24">
        <f t="shared" si="9"/>
        <v>2.08</v>
      </c>
      <c r="J119" s="20" t="s">
        <v>9469</v>
      </c>
      <c r="K119" s="24">
        <f t="shared" si="7"/>
        <v>6.24</v>
      </c>
      <c r="L119" s="29">
        <f t="shared" si="8"/>
        <v>31.2</v>
      </c>
      <c r="M119" s="20"/>
      <c r="N119" s="20"/>
    </row>
    <row r="120" spans="1:14">
      <c r="A120" s="20">
        <v>115</v>
      </c>
      <c r="B120" s="23" t="s">
        <v>9806</v>
      </c>
      <c r="C120" s="23" t="s">
        <v>18</v>
      </c>
      <c r="D120" s="23" t="s">
        <v>9807</v>
      </c>
      <c r="E120" s="22" t="s">
        <v>9808</v>
      </c>
      <c r="F120" s="22"/>
      <c r="G120" s="23">
        <v>2.75</v>
      </c>
      <c r="H120" s="24"/>
      <c r="I120" s="24">
        <f t="shared" si="9"/>
        <v>2.75</v>
      </c>
      <c r="J120" s="20" t="s">
        <v>9469</v>
      </c>
      <c r="K120" s="24">
        <f t="shared" si="7"/>
        <v>8.25</v>
      </c>
      <c r="L120" s="29">
        <f t="shared" si="8"/>
        <v>41.25</v>
      </c>
      <c r="M120" s="20"/>
      <c r="N120" s="20"/>
    </row>
    <row r="121" spans="1:14">
      <c r="A121" s="20">
        <v>116</v>
      </c>
      <c r="B121" s="23" t="s">
        <v>9809</v>
      </c>
      <c r="C121" s="23" t="s">
        <v>18</v>
      </c>
      <c r="D121" s="23" t="s">
        <v>9810</v>
      </c>
      <c r="E121" s="22" t="s">
        <v>9811</v>
      </c>
      <c r="F121" s="22"/>
      <c r="G121" s="23">
        <v>4.22</v>
      </c>
      <c r="H121" s="24"/>
      <c r="I121" s="24">
        <f t="shared" si="9"/>
        <v>4.22</v>
      </c>
      <c r="J121" s="20" t="s">
        <v>9469</v>
      </c>
      <c r="K121" s="24">
        <f t="shared" si="7"/>
        <v>12.66</v>
      </c>
      <c r="L121" s="29">
        <f t="shared" si="8"/>
        <v>63.3</v>
      </c>
      <c r="M121" s="20"/>
      <c r="N121" s="20"/>
    </row>
    <row r="122" spans="1:14">
      <c r="A122" s="20">
        <v>117</v>
      </c>
      <c r="B122" s="23" t="s">
        <v>9812</v>
      </c>
      <c r="C122" s="23" t="s">
        <v>18</v>
      </c>
      <c r="D122" s="23" t="s">
        <v>9813</v>
      </c>
      <c r="E122" s="22" t="s">
        <v>9814</v>
      </c>
      <c r="F122" s="22"/>
      <c r="G122" s="23">
        <v>2.42</v>
      </c>
      <c r="H122" s="24"/>
      <c r="I122" s="24">
        <f t="shared" si="9"/>
        <v>2.42</v>
      </c>
      <c r="J122" s="20" t="s">
        <v>9469</v>
      </c>
      <c r="K122" s="24">
        <f t="shared" si="7"/>
        <v>7.26</v>
      </c>
      <c r="L122" s="29">
        <f t="shared" si="8"/>
        <v>36.3</v>
      </c>
      <c r="M122" s="20"/>
      <c r="N122" s="20"/>
    </row>
    <row r="123" spans="1:14">
      <c r="A123" s="20">
        <v>118</v>
      </c>
      <c r="B123" s="23" t="s">
        <v>9815</v>
      </c>
      <c r="C123" s="23" t="s">
        <v>18</v>
      </c>
      <c r="D123" s="23" t="s">
        <v>9816</v>
      </c>
      <c r="E123" s="22" t="s">
        <v>9817</v>
      </c>
      <c r="F123" s="22"/>
      <c r="G123" s="23">
        <v>0.94</v>
      </c>
      <c r="H123" s="24"/>
      <c r="I123" s="24">
        <f t="shared" si="9"/>
        <v>0.94</v>
      </c>
      <c r="J123" s="20" t="s">
        <v>9469</v>
      </c>
      <c r="K123" s="24">
        <f t="shared" si="7"/>
        <v>2.82</v>
      </c>
      <c r="L123" s="29">
        <f t="shared" si="8"/>
        <v>14.1</v>
      </c>
      <c r="M123" s="20"/>
      <c r="N123" s="20"/>
    </row>
    <row r="124" spans="1:14">
      <c r="A124" s="20">
        <v>119</v>
      </c>
      <c r="B124" s="23" t="s">
        <v>9818</v>
      </c>
      <c r="C124" s="23" t="s">
        <v>18</v>
      </c>
      <c r="D124" s="23" t="s">
        <v>9819</v>
      </c>
      <c r="E124" s="22" t="s">
        <v>9820</v>
      </c>
      <c r="F124" s="22"/>
      <c r="G124" s="23">
        <v>6.11</v>
      </c>
      <c r="H124" s="24"/>
      <c r="I124" s="24">
        <f t="shared" si="9"/>
        <v>6.11</v>
      </c>
      <c r="J124" s="20" t="s">
        <v>9469</v>
      </c>
      <c r="K124" s="24">
        <f t="shared" si="7"/>
        <v>18.33</v>
      </c>
      <c r="L124" s="29">
        <f t="shared" si="8"/>
        <v>91.65</v>
      </c>
      <c r="M124" s="20"/>
      <c r="N124" s="20"/>
    </row>
    <row r="125" spans="1:14">
      <c r="A125" s="20">
        <v>120</v>
      </c>
      <c r="B125" s="23" t="s">
        <v>9821</v>
      </c>
      <c r="C125" s="23" t="s">
        <v>18</v>
      </c>
      <c r="D125" s="23" t="s">
        <v>9822</v>
      </c>
      <c r="E125" s="22" t="s">
        <v>9823</v>
      </c>
      <c r="F125" s="22"/>
      <c r="G125" s="23">
        <v>2.59</v>
      </c>
      <c r="H125" s="24"/>
      <c r="I125" s="24">
        <f t="shared" si="9"/>
        <v>2.59</v>
      </c>
      <c r="J125" s="20" t="s">
        <v>9469</v>
      </c>
      <c r="K125" s="24">
        <f t="shared" si="7"/>
        <v>7.77</v>
      </c>
      <c r="L125" s="29">
        <f t="shared" si="8"/>
        <v>38.85</v>
      </c>
      <c r="M125" s="20"/>
      <c r="N125" s="20"/>
    </row>
    <row r="126" spans="1:14">
      <c r="A126" s="20">
        <v>121</v>
      </c>
      <c r="B126" s="23" t="s">
        <v>9824</v>
      </c>
      <c r="C126" s="23" t="s">
        <v>18</v>
      </c>
      <c r="D126" s="23" t="s">
        <v>9825</v>
      </c>
      <c r="E126" s="22" t="s">
        <v>9826</v>
      </c>
      <c r="F126" s="22"/>
      <c r="G126" s="23">
        <v>2.8</v>
      </c>
      <c r="H126" s="24"/>
      <c r="I126" s="24">
        <f t="shared" si="9"/>
        <v>2.8</v>
      </c>
      <c r="J126" s="20" t="s">
        <v>9476</v>
      </c>
      <c r="K126" s="24">
        <f t="shared" si="7"/>
        <v>8.4</v>
      </c>
      <c r="L126" s="29">
        <f t="shared" si="8"/>
        <v>42</v>
      </c>
      <c r="M126" s="20"/>
      <c r="N126" s="20"/>
    </row>
    <row r="127" spans="1:14">
      <c r="A127" s="20">
        <v>122</v>
      </c>
      <c r="B127" s="23" t="s">
        <v>9827</v>
      </c>
      <c r="C127" s="23" t="s">
        <v>18</v>
      </c>
      <c r="D127" s="23" t="s">
        <v>9828</v>
      </c>
      <c r="E127" s="22" t="s">
        <v>9829</v>
      </c>
      <c r="F127" s="22"/>
      <c r="G127" s="23">
        <v>2.81</v>
      </c>
      <c r="H127" s="24"/>
      <c r="I127" s="24">
        <f t="shared" si="9"/>
        <v>2.81</v>
      </c>
      <c r="J127" s="20" t="s">
        <v>9476</v>
      </c>
      <c r="K127" s="24">
        <f t="shared" si="7"/>
        <v>8.43</v>
      </c>
      <c r="L127" s="29">
        <f t="shared" si="8"/>
        <v>42.15</v>
      </c>
      <c r="M127" s="20"/>
      <c r="N127" s="20"/>
    </row>
    <row r="128" spans="1:14">
      <c r="A128" s="20">
        <v>123</v>
      </c>
      <c r="B128" s="23" t="s">
        <v>9830</v>
      </c>
      <c r="C128" s="23" t="s">
        <v>18</v>
      </c>
      <c r="D128" s="23" t="s">
        <v>9831</v>
      </c>
      <c r="E128" s="22" t="s">
        <v>9832</v>
      </c>
      <c r="F128" s="22"/>
      <c r="G128" s="23">
        <v>1.84</v>
      </c>
      <c r="H128" s="24"/>
      <c r="I128" s="24">
        <f t="shared" si="9"/>
        <v>1.84</v>
      </c>
      <c r="J128" s="20" t="s">
        <v>9476</v>
      </c>
      <c r="K128" s="24">
        <f t="shared" si="7"/>
        <v>5.52</v>
      </c>
      <c r="L128" s="29">
        <f t="shared" si="8"/>
        <v>27.6</v>
      </c>
      <c r="M128" s="20"/>
      <c r="N128" s="20"/>
    </row>
    <row r="129" spans="1:14">
      <c r="A129" s="20">
        <v>124</v>
      </c>
      <c r="B129" s="23" t="s">
        <v>9833</v>
      </c>
      <c r="C129" s="23" t="s">
        <v>18</v>
      </c>
      <c r="D129" s="23" t="s">
        <v>9834</v>
      </c>
      <c r="E129" s="22" t="s">
        <v>9835</v>
      </c>
      <c r="F129" s="22"/>
      <c r="G129" s="23">
        <v>1.82</v>
      </c>
      <c r="H129" s="24"/>
      <c r="I129" s="24">
        <f t="shared" si="9"/>
        <v>1.82</v>
      </c>
      <c r="J129" s="20" t="s">
        <v>9476</v>
      </c>
      <c r="K129" s="24">
        <f t="shared" si="7"/>
        <v>5.46</v>
      </c>
      <c r="L129" s="29">
        <f t="shared" si="8"/>
        <v>27.3</v>
      </c>
      <c r="M129" s="20"/>
      <c r="N129" s="20"/>
    </row>
    <row r="130" spans="1:14">
      <c r="A130" s="20">
        <v>125</v>
      </c>
      <c r="B130" s="23" t="s">
        <v>9836</v>
      </c>
      <c r="C130" s="23" t="s">
        <v>18</v>
      </c>
      <c r="D130" s="23" t="s">
        <v>9837</v>
      </c>
      <c r="E130" s="22" t="s">
        <v>9838</v>
      </c>
      <c r="F130" s="22"/>
      <c r="G130" s="23">
        <v>1.82</v>
      </c>
      <c r="H130" s="24"/>
      <c r="I130" s="24">
        <f t="shared" si="9"/>
        <v>1.82</v>
      </c>
      <c r="J130" s="20" t="s">
        <v>9469</v>
      </c>
      <c r="K130" s="24">
        <f t="shared" si="7"/>
        <v>5.46</v>
      </c>
      <c r="L130" s="29">
        <f t="shared" si="8"/>
        <v>27.3</v>
      </c>
      <c r="M130" s="20"/>
      <c r="N130" s="20"/>
    </row>
    <row r="131" spans="1:14">
      <c r="A131" s="20">
        <v>126</v>
      </c>
      <c r="B131" s="23" t="s">
        <v>9839</v>
      </c>
      <c r="C131" s="23" t="s">
        <v>18</v>
      </c>
      <c r="D131" s="23" t="s">
        <v>9840</v>
      </c>
      <c r="E131" s="22" t="s">
        <v>9841</v>
      </c>
      <c r="F131" s="22"/>
      <c r="G131" s="23">
        <v>1.82</v>
      </c>
      <c r="H131" s="24"/>
      <c r="I131" s="24">
        <f t="shared" si="9"/>
        <v>1.82</v>
      </c>
      <c r="J131" s="20" t="s">
        <v>9469</v>
      </c>
      <c r="K131" s="24">
        <f t="shared" si="7"/>
        <v>5.46</v>
      </c>
      <c r="L131" s="29">
        <f t="shared" si="8"/>
        <v>27.3</v>
      </c>
      <c r="M131" s="20"/>
      <c r="N131" s="20"/>
    </row>
    <row r="132" spans="1:14">
      <c r="A132" s="20">
        <v>127</v>
      </c>
      <c r="B132" s="23" t="s">
        <v>9842</v>
      </c>
      <c r="C132" s="23" t="s">
        <v>18</v>
      </c>
      <c r="D132" s="23" t="s">
        <v>9843</v>
      </c>
      <c r="E132" s="22" t="s">
        <v>9844</v>
      </c>
      <c r="F132" s="22"/>
      <c r="G132" s="23">
        <v>3.16</v>
      </c>
      <c r="H132" s="24"/>
      <c r="I132" s="24">
        <f t="shared" si="9"/>
        <v>3.16</v>
      </c>
      <c r="J132" s="20" t="s">
        <v>9469</v>
      </c>
      <c r="K132" s="24">
        <f t="shared" si="7"/>
        <v>9.48</v>
      </c>
      <c r="L132" s="29">
        <f t="shared" si="8"/>
        <v>47.4</v>
      </c>
      <c r="M132" s="20"/>
      <c r="N132" s="20"/>
    </row>
    <row r="133" spans="1:14">
      <c r="A133" s="20">
        <v>128</v>
      </c>
      <c r="B133" s="23" t="s">
        <v>9845</v>
      </c>
      <c r="C133" s="23" t="s">
        <v>18</v>
      </c>
      <c r="D133" s="23" t="s">
        <v>9846</v>
      </c>
      <c r="E133" s="22" t="s">
        <v>9847</v>
      </c>
      <c r="F133" s="22"/>
      <c r="G133" s="23">
        <v>1.42</v>
      </c>
      <c r="H133" s="24"/>
      <c r="I133" s="24">
        <f t="shared" si="9"/>
        <v>1.42</v>
      </c>
      <c r="J133" s="20" t="s">
        <v>9469</v>
      </c>
      <c r="K133" s="24">
        <f t="shared" si="7"/>
        <v>4.26</v>
      </c>
      <c r="L133" s="29">
        <f t="shared" si="8"/>
        <v>21.3</v>
      </c>
      <c r="M133" s="20"/>
      <c r="N133" s="20"/>
    </row>
    <row r="134" spans="1:14">
      <c r="A134" s="20">
        <v>129</v>
      </c>
      <c r="B134" s="23" t="s">
        <v>9848</v>
      </c>
      <c r="C134" s="23" t="s">
        <v>18</v>
      </c>
      <c r="D134" s="23" t="s">
        <v>9849</v>
      </c>
      <c r="E134" s="22" t="s">
        <v>9850</v>
      </c>
      <c r="F134" s="22"/>
      <c r="G134" s="23">
        <v>3.2</v>
      </c>
      <c r="H134" s="24"/>
      <c r="I134" s="24">
        <f t="shared" si="9"/>
        <v>3.2</v>
      </c>
      <c r="J134" s="20" t="s">
        <v>9469</v>
      </c>
      <c r="K134" s="24">
        <f t="shared" ref="K134:K141" si="10">I134*3</f>
        <v>9.6</v>
      </c>
      <c r="L134" s="29">
        <f t="shared" ref="L134:L141" si="11">I134*15</f>
        <v>48</v>
      </c>
      <c r="M134" s="20"/>
      <c r="N134" s="20"/>
    </row>
    <row r="135" spans="1:14">
      <c r="A135" s="20">
        <v>130</v>
      </c>
      <c r="B135" s="23" t="s">
        <v>9851</v>
      </c>
      <c r="C135" s="23" t="s">
        <v>18</v>
      </c>
      <c r="D135" s="23" t="s">
        <v>9852</v>
      </c>
      <c r="E135" s="22" t="s">
        <v>9853</v>
      </c>
      <c r="F135" s="22"/>
      <c r="G135" s="23">
        <v>1.16</v>
      </c>
      <c r="H135" s="24"/>
      <c r="I135" s="24">
        <f t="shared" si="9"/>
        <v>1.16</v>
      </c>
      <c r="J135" s="20" t="s">
        <v>9469</v>
      </c>
      <c r="K135" s="24">
        <f t="shared" si="10"/>
        <v>3.48</v>
      </c>
      <c r="L135" s="29">
        <f t="shared" si="11"/>
        <v>17.4</v>
      </c>
      <c r="M135" s="20"/>
      <c r="N135" s="20"/>
    </row>
    <row r="136" spans="1:14">
      <c r="A136" s="20">
        <v>131</v>
      </c>
      <c r="B136" s="23" t="s">
        <v>9854</v>
      </c>
      <c r="C136" s="23" t="s">
        <v>18</v>
      </c>
      <c r="D136" s="23" t="s">
        <v>9855</v>
      </c>
      <c r="E136" s="22" t="s">
        <v>9856</v>
      </c>
      <c r="F136" s="22"/>
      <c r="G136" s="23">
        <v>7.2</v>
      </c>
      <c r="H136" s="24"/>
      <c r="I136" s="24">
        <f t="shared" si="9"/>
        <v>7.2</v>
      </c>
      <c r="J136" s="20" t="s">
        <v>9469</v>
      </c>
      <c r="K136" s="24">
        <f t="shared" si="10"/>
        <v>21.6</v>
      </c>
      <c r="L136" s="29">
        <f t="shared" si="11"/>
        <v>108</v>
      </c>
      <c r="M136" s="20"/>
      <c r="N136" s="20"/>
    </row>
    <row r="137" spans="1:14">
      <c r="A137" s="20">
        <v>132</v>
      </c>
      <c r="B137" s="23" t="s">
        <v>9857</v>
      </c>
      <c r="C137" s="23" t="s">
        <v>18</v>
      </c>
      <c r="D137" s="23" t="s">
        <v>9858</v>
      </c>
      <c r="E137" s="22" t="s">
        <v>8949</v>
      </c>
      <c r="F137" s="22"/>
      <c r="G137" s="23">
        <v>0.87</v>
      </c>
      <c r="H137" s="24"/>
      <c r="I137" s="24">
        <f t="shared" si="9"/>
        <v>0.87</v>
      </c>
      <c r="J137" s="20" t="s">
        <v>9469</v>
      </c>
      <c r="K137" s="24">
        <f t="shared" si="10"/>
        <v>2.61</v>
      </c>
      <c r="L137" s="29">
        <f t="shared" si="11"/>
        <v>13.05</v>
      </c>
      <c r="M137" s="20"/>
      <c r="N137" s="20"/>
    </row>
    <row r="138" customFormat="1" spans="1:14">
      <c r="A138" s="20">
        <v>133</v>
      </c>
      <c r="B138" s="23" t="s">
        <v>9859</v>
      </c>
      <c r="C138" s="23" t="s">
        <v>18</v>
      </c>
      <c r="D138" s="23" t="s">
        <v>9860</v>
      </c>
      <c r="E138" s="22" t="s">
        <v>9861</v>
      </c>
      <c r="F138" s="22"/>
      <c r="G138" s="23">
        <v>0.68</v>
      </c>
      <c r="H138" s="24"/>
      <c r="I138" s="24">
        <f t="shared" si="9"/>
        <v>0.68</v>
      </c>
      <c r="J138" s="20" t="s">
        <v>9469</v>
      </c>
      <c r="K138" s="24">
        <f t="shared" si="10"/>
        <v>2.04</v>
      </c>
      <c r="L138" s="29">
        <f t="shared" si="11"/>
        <v>10.2</v>
      </c>
      <c r="M138" s="20"/>
      <c r="N138" s="20"/>
    </row>
    <row r="139" customFormat="1" spans="1:14">
      <c r="A139" s="20">
        <v>134</v>
      </c>
      <c r="B139" s="23" t="s">
        <v>9862</v>
      </c>
      <c r="C139" s="23" t="s">
        <v>18</v>
      </c>
      <c r="D139" s="23" t="s">
        <v>9863</v>
      </c>
      <c r="E139" s="22" t="s">
        <v>9864</v>
      </c>
      <c r="F139" s="22"/>
      <c r="G139" s="23">
        <v>1.16</v>
      </c>
      <c r="H139" s="24"/>
      <c r="I139" s="24">
        <f t="shared" si="9"/>
        <v>1.16</v>
      </c>
      <c r="J139" s="20" t="s">
        <v>9469</v>
      </c>
      <c r="K139" s="24">
        <f t="shared" si="10"/>
        <v>3.48</v>
      </c>
      <c r="L139" s="29">
        <f t="shared" si="11"/>
        <v>17.4</v>
      </c>
      <c r="M139" s="20"/>
      <c r="N139" s="20"/>
    </row>
    <row r="140" customFormat="1" spans="1:14">
      <c r="A140" s="20">
        <v>135</v>
      </c>
      <c r="B140" s="23" t="s">
        <v>9865</v>
      </c>
      <c r="C140" s="23" t="s">
        <v>18</v>
      </c>
      <c r="D140" s="23" t="s">
        <v>9866</v>
      </c>
      <c r="E140" s="22" t="s">
        <v>9867</v>
      </c>
      <c r="F140" s="22"/>
      <c r="G140" s="23">
        <v>1.15</v>
      </c>
      <c r="H140" s="24"/>
      <c r="I140" s="24">
        <f t="shared" si="9"/>
        <v>1.15</v>
      </c>
      <c r="J140" s="20" t="s">
        <v>9469</v>
      </c>
      <c r="K140" s="24">
        <f t="shared" si="10"/>
        <v>3.45</v>
      </c>
      <c r="L140" s="29">
        <f t="shared" si="11"/>
        <v>17.25</v>
      </c>
      <c r="M140" s="20"/>
      <c r="N140" s="20"/>
    </row>
    <row r="141" s="37" customFormat="1" spans="1:14">
      <c r="A141" s="20" t="s">
        <v>16</v>
      </c>
      <c r="B141" s="38"/>
      <c r="C141" s="39" t="s">
        <v>187</v>
      </c>
      <c r="D141" s="38" t="s">
        <v>188</v>
      </c>
      <c r="E141" s="38" t="s">
        <v>189</v>
      </c>
      <c r="F141" s="38"/>
      <c r="G141" s="40">
        <f>SUM(G6:G140)</f>
        <v>397.88</v>
      </c>
      <c r="H141" s="24"/>
      <c r="I141" s="24">
        <f t="shared" si="9"/>
        <v>397.88</v>
      </c>
      <c r="J141" s="20"/>
      <c r="K141" s="24">
        <f t="shared" si="10"/>
        <v>1193.64</v>
      </c>
      <c r="L141" s="29">
        <f t="shared" si="11"/>
        <v>5968.2</v>
      </c>
      <c r="M141" s="20"/>
      <c r="N141" s="20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31"/>
  <sheetViews>
    <sheetView workbookViewId="0">
      <selection activeCell="O18" sqref="O18"/>
    </sheetView>
  </sheetViews>
  <sheetFormatPr defaultColWidth="9" defaultRowHeight="13.5"/>
  <cols>
    <col min="1" max="1" width="7" style="1" customWidth="1"/>
    <col min="2" max="2" width="9" style="1"/>
    <col min="3" max="3" width="18.125" style="2" customWidth="1"/>
    <col min="4" max="4" width="20.875" style="1" customWidth="1"/>
    <col min="5" max="5" width="11.25" style="1" customWidth="1"/>
    <col min="6" max="6" width="6.375" style="1" customWidth="1"/>
    <col min="7" max="7" width="9" style="1"/>
    <col min="8" max="8" width="7.375" style="3" customWidth="1"/>
    <col min="9" max="10" width="9" style="1"/>
    <col min="11" max="11" width="9" style="3"/>
    <col min="12" max="12" width="9" style="1"/>
    <col min="13" max="13" width="7.375" style="1" customWidth="1"/>
    <col min="14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9868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1" t="s">
        <v>9869</v>
      </c>
      <c r="C6" s="21" t="s">
        <v>18</v>
      </c>
      <c r="D6" s="21" t="s">
        <v>9870</v>
      </c>
      <c r="E6" s="22" t="s">
        <v>9871</v>
      </c>
      <c r="F6" s="22"/>
      <c r="G6" s="21">
        <v>1.59</v>
      </c>
      <c r="H6" s="24"/>
      <c r="I6" s="24">
        <f t="shared" ref="I6:I58" si="0">G6</f>
        <v>1.59</v>
      </c>
      <c r="J6" s="20" t="s">
        <v>9872</v>
      </c>
      <c r="K6" s="24">
        <f>I6*3</f>
        <v>4.77</v>
      </c>
      <c r="L6" s="29">
        <f>I6*15</f>
        <v>23.85</v>
      </c>
      <c r="M6" s="20"/>
      <c r="N6" s="20"/>
    </row>
    <row r="7" spans="1:14">
      <c r="A7" s="20">
        <v>2</v>
      </c>
      <c r="B7" s="21" t="s">
        <v>9873</v>
      </c>
      <c r="C7" s="21" t="s">
        <v>18</v>
      </c>
      <c r="D7" s="21" t="s">
        <v>9874</v>
      </c>
      <c r="E7" s="22" t="s">
        <v>9875</v>
      </c>
      <c r="F7" s="22"/>
      <c r="G7" s="21">
        <v>1.31</v>
      </c>
      <c r="H7" s="24"/>
      <c r="I7" s="24">
        <f t="shared" si="0"/>
        <v>1.31</v>
      </c>
      <c r="J7" s="20" t="s">
        <v>9876</v>
      </c>
      <c r="K7" s="24">
        <f t="shared" ref="K7:K70" si="1">I7*3</f>
        <v>3.93</v>
      </c>
      <c r="L7" s="29">
        <f t="shared" ref="L7:L70" si="2">I7*15</f>
        <v>19.65</v>
      </c>
      <c r="M7" s="20"/>
      <c r="N7" s="20"/>
    </row>
    <row r="8" spans="1:14">
      <c r="A8" s="20">
        <v>3</v>
      </c>
      <c r="B8" s="21" t="s">
        <v>9877</v>
      </c>
      <c r="C8" s="21" t="s">
        <v>18</v>
      </c>
      <c r="D8" s="21" t="s">
        <v>9878</v>
      </c>
      <c r="E8" s="22" t="s">
        <v>9879</v>
      </c>
      <c r="F8" s="22"/>
      <c r="G8" s="21">
        <v>1.97</v>
      </c>
      <c r="H8" s="24"/>
      <c r="I8" s="24">
        <f t="shared" si="0"/>
        <v>1.97</v>
      </c>
      <c r="J8" s="20" t="s">
        <v>9880</v>
      </c>
      <c r="K8" s="24">
        <f t="shared" si="1"/>
        <v>5.91</v>
      </c>
      <c r="L8" s="29">
        <f t="shared" si="2"/>
        <v>29.55</v>
      </c>
      <c r="M8" s="20"/>
      <c r="N8" s="20"/>
    </row>
    <row r="9" spans="1:14">
      <c r="A9" s="20">
        <v>4</v>
      </c>
      <c r="B9" s="21" t="s">
        <v>9881</v>
      </c>
      <c r="C9" s="21" t="s">
        <v>18</v>
      </c>
      <c r="D9" s="21" t="s">
        <v>9882</v>
      </c>
      <c r="E9" s="22" t="s">
        <v>9883</v>
      </c>
      <c r="F9" s="22"/>
      <c r="G9" s="21">
        <v>7.73</v>
      </c>
      <c r="H9" s="24"/>
      <c r="I9" s="24">
        <f t="shared" si="0"/>
        <v>7.73</v>
      </c>
      <c r="J9" s="20" t="s">
        <v>9872</v>
      </c>
      <c r="K9" s="24">
        <f t="shared" si="1"/>
        <v>23.19</v>
      </c>
      <c r="L9" s="29">
        <f t="shared" si="2"/>
        <v>115.95</v>
      </c>
      <c r="M9" s="20"/>
      <c r="N9" s="20"/>
    </row>
    <row r="10" spans="1:14">
      <c r="A10" s="20">
        <v>5</v>
      </c>
      <c r="B10" s="21" t="s">
        <v>9884</v>
      </c>
      <c r="C10" s="21" t="s">
        <v>18</v>
      </c>
      <c r="D10" s="21" t="s">
        <v>9885</v>
      </c>
      <c r="E10" s="22" t="s">
        <v>8940</v>
      </c>
      <c r="F10" s="22"/>
      <c r="G10" s="21">
        <v>2.26</v>
      </c>
      <c r="H10" s="24"/>
      <c r="I10" s="24">
        <f t="shared" si="0"/>
        <v>2.26</v>
      </c>
      <c r="J10" s="20" t="s">
        <v>9880</v>
      </c>
      <c r="K10" s="24">
        <f t="shared" si="1"/>
        <v>6.78</v>
      </c>
      <c r="L10" s="29">
        <f t="shared" si="2"/>
        <v>33.9</v>
      </c>
      <c r="M10" s="20"/>
      <c r="N10" s="20"/>
    </row>
    <row r="11" spans="1:14">
      <c r="A11" s="20">
        <v>6</v>
      </c>
      <c r="B11" s="21" t="s">
        <v>9886</v>
      </c>
      <c r="C11" s="21" t="s">
        <v>18</v>
      </c>
      <c r="D11" s="21" t="s">
        <v>9887</v>
      </c>
      <c r="E11" s="22" t="s">
        <v>9888</v>
      </c>
      <c r="F11" s="22"/>
      <c r="G11" s="21">
        <v>2.16</v>
      </c>
      <c r="H11" s="24"/>
      <c r="I11" s="24">
        <f t="shared" si="0"/>
        <v>2.16</v>
      </c>
      <c r="J11" s="20" t="s">
        <v>9880</v>
      </c>
      <c r="K11" s="24">
        <f t="shared" si="1"/>
        <v>6.48</v>
      </c>
      <c r="L11" s="29">
        <f t="shared" si="2"/>
        <v>32.4</v>
      </c>
      <c r="M11" s="20"/>
      <c r="N11" s="20"/>
    </row>
    <row r="12" spans="1:14">
      <c r="A12" s="20">
        <v>7</v>
      </c>
      <c r="B12" s="21" t="s">
        <v>9889</v>
      </c>
      <c r="C12" s="21" t="s">
        <v>18</v>
      </c>
      <c r="D12" s="21" t="s">
        <v>9890</v>
      </c>
      <c r="E12" s="22" t="s">
        <v>9891</v>
      </c>
      <c r="F12" s="22"/>
      <c r="G12" s="21">
        <v>7.73</v>
      </c>
      <c r="H12" s="24"/>
      <c r="I12" s="24">
        <f t="shared" si="0"/>
        <v>7.73</v>
      </c>
      <c r="J12" s="20" t="s">
        <v>9880</v>
      </c>
      <c r="K12" s="24">
        <f t="shared" si="1"/>
        <v>23.19</v>
      </c>
      <c r="L12" s="29">
        <f t="shared" si="2"/>
        <v>115.95</v>
      </c>
      <c r="M12" s="20"/>
      <c r="N12" s="20"/>
    </row>
    <row r="13" spans="1:14">
      <c r="A13" s="20">
        <v>8</v>
      </c>
      <c r="B13" s="21" t="s">
        <v>9892</v>
      </c>
      <c r="C13" s="21" t="s">
        <v>18</v>
      </c>
      <c r="D13" s="21" t="s">
        <v>9893</v>
      </c>
      <c r="E13" s="22" t="s">
        <v>9894</v>
      </c>
      <c r="F13" s="22"/>
      <c r="G13" s="21">
        <v>4.98</v>
      </c>
      <c r="H13" s="24"/>
      <c r="I13" s="24">
        <f t="shared" si="0"/>
        <v>4.98</v>
      </c>
      <c r="J13" s="20" t="s">
        <v>9880</v>
      </c>
      <c r="K13" s="24">
        <f t="shared" si="1"/>
        <v>14.94</v>
      </c>
      <c r="L13" s="29">
        <f t="shared" si="2"/>
        <v>74.7</v>
      </c>
      <c r="M13" s="20"/>
      <c r="N13" s="20"/>
    </row>
    <row r="14" spans="1:14">
      <c r="A14" s="20">
        <v>9</v>
      </c>
      <c r="B14" s="21" t="s">
        <v>9895</v>
      </c>
      <c r="C14" s="21" t="s">
        <v>18</v>
      </c>
      <c r="D14" s="21" t="s">
        <v>9896</v>
      </c>
      <c r="E14" s="22" t="s">
        <v>9897</v>
      </c>
      <c r="F14" s="22"/>
      <c r="G14" s="21">
        <v>3.71</v>
      </c>
      <c r="H14" s="24"/>
      <c r="I14" s="24">
        <f t="shared" si="0"/>
        <v>3.71</v>
      </c>
      <c r="J14" s="20" t="s">
        <v>9880</v>
      </c>
      <c r="K14" s="24">
        <f t="shared" si="1"/>
        <v>11.13</v>
      </c>
      <c r="L14" s="29">
        <f t="shared" si="2"/>
        <v>55.65</v>
      </c>
      <c r="M14" s="20"/>
      <c r="N14" s="20"/>
    </row>
    <row r="15" spans="1:14">
      <c r="A15" s="20">
        <v>10</v>
      </c>
      <c r="B15" s="21" t="s">
        <v>9898</v>
      </c>
      <c r="C15" s="21" t="s">
        <v>18</v>
      </c>
      <c r="D15" s="21" t="s">
        <v>9899</v>
      </c>
      <c r="E15" s="22" t="s">
        <v>9900</v>
      </c>
      <c r="F15" s="22"/>
      <c r="G15" s="21">
        <v>3.08</v>
      </c>
      <c r="H15" s="24"/>
      <c r="I15" s="24">
        <f t="shared" si="0"/>
        <v>3.08</v>
      </c>
      <c r="J15" s="20" t="s">
        <v>9880</v>
      </c>
      <c r="K15" s="24">
        <f t="shared" si="1"/>
        <v>9.24</v>
      </c>
      <c r="L15" s="29">
        <f t="shared" si="2"/>
        <v>46.2</v>
      </c>
      <c r="M15" s="20"/>
      <c r="N15" s="20"/>
    </row>
    <row r="16" spans="1:14">
      <c r="A16" s="20">
        <v>11</v>
      </c>
      <c r="B16" s="21" t="s">
        <v>9901</v>
      </c>
      <c r="C16" s="21" t="s">
        <v>18</v>
      </c>
      <c r="D16" s="21" t="s">
        <v>9902</v>
      </c>
      <c r="E16" s="22" t="s">
        <v>9903</v>
      </c>
      <c r="F16" s="22"/>
      <c r="G16" s="21">
        <v>1.85</v>
      </c>
      <c r="H16" s="24"/>
      <c r="I16" s="24">
        <f t="shared" si="0"/>
        <v>1.85</v>
      </c>
      <c r="J16" s="20" t="s">
        <v>9880</v>
      </c>
      <c r="K16" s="24">
        <f t="shared" si="1"/>
        <v>5.55</v>
      </c>
      <c r="L16" s="29">
        <f t="shared" si="2"/>
        <v>27.75</v>
      </c>
      <c r="M16" s="20"/>
      <c r="N16" s="20"/>
    </row>
    <row r="17" spans="1:14">
      <c r="A17" s="20">
        <v>12</v>
      </c>
      <c r="B17" s="21" t="s">
        <v>9904</v>
      </c>
      <c r="C17" s="21" t="s">
        <v>18</v>
      </c>
      <c r="D17" s="21" t="s">
        <v>9905</v>
      </c>
      <c r="E17" s="22" t="s">
        <v>9906</v>
      </c>
      <c r="F17" s="22"/>
      <c r="G17" s="21">
        <v>1.94</v>
      </c>
      <c r="H17" s="24"/>
      <c r="I17" s="24">
        <f t="shared" si="0"/>
        <v>1.94</v>
      </c>
      <c r="J17" s="20" t="s">
        <v>9880</v>
      </c>
      <c r="K17" s="24">
        <f t="shared" si="1"/>
        <v>5.82</v>
      </c>
      <c r="L17" s="29">
        <f t="shared" si="2"/>
        <v>29.1</v>
      </c>
      <c r="M17" s="20"/>
      <c r="N17" s="20"/>
    </row>
    <row r="18" spans="1:14">
      <c r="A18" s="20">
        <v>13</v>
      </c>
      <c r="B18" s="21" t="s">
        <v>9907</v>
      </c>
      <c r="C18" s="21" t="s">
        <v>18</v>
      </c>
      <c r="D18" s="21" t="s">
        <v>9908</v>
      </c>
      <c r="E18" s="22" t="s">
        <v>9909</v>
      </c>
      <c r="F18" s="22"/>
      <c r="G18" s="21">
        <v>2.26</v>
      </c>
      <c r="H18" s="24"/>
      <c r="I18" s="24">
        <f t="shared" si="0"/>
        <v>2.26</v>
      </c>
      <c r="J18" s="20" t="s">
        <v>9880</v>
      </c>
      <c r="K18" s="24">
        <f t="shared" si="1"/>
        <v>6.78</v>
      </c>
      <c r="L18" s="29">
        <f t="shared" si="2"/>
        <v>33.9</v>
      </c>
      <c r="M18" s="20"/>
      <c r="N18" s="20"/>
    </row>
    <row r="19" spans="1:14">
      <c r="A19" s="20">
        <v>14</v>
      </c>
      <c r="B19" s="21" t="s">
        <v>9910</v>
      </c>
      <c r="C19" s="21" t="s">
        <v>18</v>
      </c>
      <c r="D19" s="21" t="s">
        <v>9911</v>
      </c>
      <c r="E19" s="22" t="s">
        <v>9912</v>
      </c>
      <c r="F19" s="22"/>
      <c r="G19" s="21">
        <v>6.4</v>
      </c>
      <c r="H19" s="24"/>
      <c r="I19" s="24">
        <f t="shared" si="0"/>
        <v>6.4</v>
      </c>
      <c r="J19" s="20" t="s">
        <v>9880</v>
      </c>
      <c r="K19" s="24">
        <f t="shared" si="1"/>
        <v>19.2</v>
      </c>
      <c r="L19" s="29">
        <f t="shared" si="2"/>
        <v>96</v>
      </c>
      <c r="M19" s="20"/>
      <c r="N19" s="20"/>
    </row>
    <row r="20" spans="1:14">
      <c r="A20" s="20">
        <v>15</v>
      </c>
      <c r="B20" s="21" t="s">
        <v>9913</v>
      </c>
      <c r="C20" s="21" t="s">
        <v>18</v>
      </c>
      <c r="D20" s="21" t="s">
        <v>9914</v>
      </c>
      <c r="E20" s="22" t="s">
        <v>9915</v>
      </c>
      <c r="F20" s="22"/>
      <c r="G20" s="21">
        <v>2.48</v>
      </c>
      <c r="H20" s="24"/>
      <c r="I20" s="24">
        <f t="shared" si="0"/>
        <v>2.48</v>
      </c>
      <c r="J20" s="20" t="s">
        <v>9880</v>
      </c>
      <c r="K20" s="24">
        <f t="shared" si="1"/>
        <v>7.44</v>
      </c>
      <c r="L20" s="29">
        <f t="shared" si="2"/>
        <v>37.2</v>
      </c>
      <c r="M20" s="20"/>
      <c r="N20" s="20"/>
    </row>
    <row r="21" spans="1:14">
      <c r="A21" s="20">
        <v>16</v>
      </c>
      <c r="B21" s="21" t="s">
        <v>9916</v>
      </c>
      <c r="C21" s="21" t="s">
        <v>18</v>
      </c>
      <c r="D21" s="21" t="s">
        <v>9917</v>
      </c>
      <c r="E21" s="22" t="s">
        <v>9918</v>
      </c>
      <c r="F21" s="22"/>
      <c r="G21" s="21">
        <v>2.74</v>
      </c>
      <c r="H21" s="24"/>
      <c r="I21" s="24">
        <f t="shared" si="0"/>
        <v>2.74</v>
      </c>
      <c r="J21" s="20" t="s">
        <v>9880</v>
      </c>
      <c r="K21" s="24">
        <f t="shared" si="1"/>
        <v>8.22</v>
      </c>
      <c r="L21" s="29">
        <f t="shared" si="2"/>
        <v>41.1</v>
      </c>
      <c r="M21" s="20"/>
      <c r="N21" s="20"/>
    </row>
    <row r="22" spans="1:14">
      <c r="A22" s="20">
        <v>17</v>
      </c>
      <c r="B22" s="21" t="s">
        <v>9919</v>
      </c>
      <c r="C22" s="21" t="s">
        <v>18</v>
      </c>
      <c r="D22" s="21" t="s">
        <v>9920</v>
      </c>
      <c r="E22" s="22" t="s">
        <v>9921</v>
      </c>
      <c r="F22" s="22"/>
      <c r="G22" s="21">
        <v>2.22</v>
      </c>
      <c r="H22" s="24"/>
      <c r="I22" s="24">
        <f t="shared" si="0"/>
        <v>2.22</v>
      </c>
      <c r="J22" s="20" t="s">
        <v>9872</v>
      </c>
      <c r="K22" s="24">
        <f t="shared" si="1"/>
        <v>6.66</v>
      </c>
      <c r="L22" s="29">
        <f t="shared" si="2"/>
        <v>33.3</v>
      </c>
      <c r="M22" s="20"/>
      <c r="N22" s="20"/>
    </row>
    <row r="23" spans="1:14">
      <c r="A23" s="20">
        <v>18</v>
      </c>
      <c r="B23" s="21" t="s">
        <v>9922</v>
      </c>
      <c r="C23" s="21" t="s">
        <v>18</v>
      </c>
      <c r="D23" s="21" t="s">
        <v>9923</v>
      </c>
      <c r="E23" s="22" t="s">
        <v>9924</v>
      </c>
      <c r="F23" s="22"/>
      <c r="G23" s="21">
        <v>2.07</v>
      </c>
      <c r="H23" s="24"/>
      <c r="I23" s="24">
        <f t="shared" si="0"/>
        <v>2.07</v>
      </c>
      <c r="J23" s="20" t="s">
        <v>9880</v>
      </c>
      <c r="K23" s="24">
        <f t="shared" si="1"/>
        <v>6.21</v>
      </c>
      <c r="L23" s="29">
        <f t="shared" si="2"/>
        <v>31.05</v>
      </c>
      <c r="M23" s="20"/>
      <c r="N23" s="20"/>
    </row>
    <row r="24" spans="1:14">
      <c r="A24" s="20">
        <v>19</v>
      </c>
      <c r="B24" s="21" t="s">
        <v>9925</v>
      </c>
      <c r="C24" s="21" t="s">
        <v>18</v>
      </c>
      <c r="D24" s="21" t="s">
        <v>9926</v>
      </c>
      <c r="E24" s="22" t="s">
        <v>9927</v>
      </c>
      <c r="F24" s="22"/>
      <c r="G24" s="21">
        <v>2.84</v>
      </c>
      <c r="H24" s="24"/>
      <c r="I24" s="24">
        <f t="shared" si="0"/>
        <v>2.84</v>
      </c>
      <c r="J24" s="20" t="s">
        <v>9880</v>
      </c>
      <c r="K24" s="24">
        <f t="shared" si="1"/>
        <v>8.52</v>
      </c>
      <c r="L24" s="29">
        <f t="shared" si="2"/>
        <v>42.6</v>
      </c>
      <c r="M24" s="20"/>
      <c r="N24" s="20"/>
    </row>
    <row r="25" spans="1:14">
      <c r="A25" s="20">
        <v>20</v>
      </c>
      <c r="B25" s="21" t="s">
        <v>9928</v>
      </c>
      <c r="C25" s="21" t="s">
        <v>18</v>
      </c>
      <c r="D25" s="21" t="s">
        <v>9929</v>
      </c>
      <c r="E25" s="22" t="s">
        <v>9930</v>
      </c>
      <c r="F25" s="22"/>
      <c r="G25" s="21">
        <v>6.69</v>
      </c>
      <c r="H25" s="24"/>
      <c r="I25" s="24">
        <f t="shared" si="0"/>
        <v>6.69</v>
      </c>
      <c r="J25" s="20" t="s">
        <v>9876</v>
      </c>
      <c r="K25" s="24">
        <f t="shared" si="1"/>
        <v>20.07</v>
      </c>
      <c r="L25" s="29">
        <f t="shared" si="2"/>
        <v>100.35</v>
      </c>
      <c r="M25" s="20"/>
      <c r="N25" s="20"/>
    </row>
    <row r="26" spans="1:14">
      <c r="A26" s="20">
        <v>21</v>
      </c>
      <c r="B26" s="21" t="s">
        <v>9931</v>
      </c>
      <c r="C26" s="21" t="s">
        <v>18</v>
      </c>
      <c r="D26" s="21" t="s">
        <v>9932</v>
      </c>
      <c r="E26" s="22" t="s">
        <v>9933</v>
      </c>
      <c r="F26" s="22"/>
      <c r="G26" s="21">
        <v>3.38</v>
      </c>
      <c r="H26" s="24"/>
      <c r="I26" s="24">
        <f t="shared" si="0"/>
        <v>3.38</v>
      </c>
      <c r="J26" s="20" t="s">
        <v>9876</v>
      </c>
      <c r="K26" s="24">
        <f t="shared" si="1"/>
        <v>10.14</v>
      </c>
      <c r="L26" s="29">
        <f t="shared" si="2"/>
        <v>50.7</v>
      </c>
      <c r="M26" s="20"/>
      <c r="N26" s="20"/>
    </row>
    <row r="27" spans="1:14">
      <c r="A27" s="20">
        <v>22</v>
      </c>
      <c r="B27" s="21" t="s">
        <v>9934</v>
      </c>
      <c r="C27" s="21" t="s">
        <v>18</v>
      </c>
      <c r="D27" s="21" t="s">
        <v>9935</v>
      </c>
      <c r="E27" s="22" t="s">
        <v>9936</v>
      </c>
      <c r="F27" s="22"/>
      <c r="G27" s="21">
        <v>3.84</v>
      </c>
      <c r="H27" s="24"/>
      <c r="I27" s="24">
        <f t="shared" si="0"/>
        <v>3.84</v>
      </c>
      <c r="J27" s="20" t="s">
        <v>9876</v>
      </c>
      <c r="K27" s="24">
        <f t="shared" si="1"/>
        <v>11.52</v>
      </c>
      <c r="L27" s="29">
        <f t="shared" si="2"/>
        <v>57.6</v>
      </c>
      <c r="M27" s="20"/>
      <c r="N27" s="20"/>
    </row>
    <row r="28" spans="1:14">
      <c r="A28" s="20">
        <v>23</v>
      </c>
      <c r="B28" s="21" t="s">
        <v>9937</v>
      </c>
      <c r="C28" s="21" t="s">
        <v>18</v>
      </c>
      <c r="D28" s="21" t="s">
        <v>9938</v>
      </c>
      <c r="E28" s="22" t="s">
        <v>9939</v>
      </c>
      <c r="F28" s="22"/>
      <c r="G28" s="21">
        <v>4.25</v>
      </c>
      <c r="H28" s="24"/>
      <c r="I28" s="24">
        <f t="shared" si="0"/>
        <v>4.25</v>
      </c>
      <c r="J28" s="20" t="s">
        <v>9876</v>
      </c>
      <c r="K28" s="24">
        <f t="shared" si="1"/>
        <v>12.75</v>
      </c>
      <c r="L28" s="29">
        <f t="shared" si="2"/>
        <v>63.75</v>
      </c>
      <c r="M28" s="20"/>
      <c r="N28" s="20"/>
    </row>
    <row r="29" spans="1:14">
      <c r="A29" s="20">
        <v>24</v>
      </c>
      <c r="B29" s="21" t="s">
        <v>9940</v>
      </c>
      <c r="C29" s="21" t="s">
        <v>18</v>
      </c>
      <c r="D29" s="21" t="s">
        <v>9941</v>
      </c>
      <c r="E29" s="22" t="s">
        <v>9942</v>
      </c>
      <c r="F29" s="22"/>
      <c r="G29" s="21">
        <v>2.37</v>
      </c>
      <c r="H29" s="24"/>
      <c r="I29" s="24">
        <f t="shared" si="0"/>
        <v>2.37</v>
      </c>
      <c r="J29" s="20" t="s">
        <v>9876</v>
      </c>
      <c r="K29" s="24">
        <f t="shared" si="1"/>
        <v>7.11</v>
      </c>
      <c r="L29" s="29">
        <f t="shared" si="2"/>
        <v>35.55</v>
      </c>
      <c r="M29" s="20"/>
      <c r="N29" s="20"/>
    </row>
    <row r="30" spans="1:14">
      <c r="A30" s="20">
        <v>25</v>
      </c>
      <c r="B30" s="21" t="s">
        <v>9943</v>
      </c>
      <c r="C30" s="21" t="s">
        <v>18</v>
      </c>
      <c r="D30" s="21" t="s">
        <v>9944</v>
      </c>
      <c r="E30" s="22" t="s">
        <v>9945</v>
      </c>
      <c r="F30" s="22"/>
      <c r="G30" s="21">
        <v>1.74</v>
      </c>
      <c r="H30" s="24"/>
      <c r="I30" s="24">
        <f t="shared" si="0"/>
        <v>1.74</v>
      </c>
      <c r="J30" s="20" t="s">
        <v>9876</v>
      </c>
      <c r="K30" s="24">
        <f t="shared" si="1"/>
        <v>5.22</v>
      </c>
      <c r="L30" s="29">
        <f t="shared" si="2"/>
        <v>26.1</v>
      </c>
      <c r="M30" s="20"/>
      <c r="N30" s="20"/>
    </row>
    <row r="31" spans="1:14">
      <c r="A31" s="20">
        <v>26</v>
      </c>
      <c r="B31" s="21" t="s">
        <v>9946</v>
      </c>
      <c r="C31" s="21" t="s">
        <v>18</v>
      </c>
      <c r="D31" s="21" t="s">
        <v>9947</v>
      </c>
      <c r="E31" s="22" t="s">
        <v>9948</v>
      </c>
      <c r="F31" s="22"/>
      <c r="G31" s="21">
        <v>2.45</v>
      </c>
      <c r="H31" s="24"/>
      <c r="I31" s="24">
        <f t="shared" si="0"/>
        <v>2.45</v>
      </c>
      <c r="J31" s="20" t="s">
        <v>9872</v>
      </c>
      <c r="K31" s="24">
        <f t="shared" si="1"/>
        <v>7.35</v>
      </c>
      <c r="L31" s="29">
        <f t="shared" si="2"/>
        <v>36.75</v>
      </c>
      <c r="M31" s="20"/>
      <c r="N31" s="20"/>
    </row>
    <row r="32" spans="1:14">
      <c r="A32" s="20">
        <v>27</v>
      </c>
      <c r="B32" s="21" t="s">
        <v>9949</v>
      </c>
      <c r="C32" s="21" t="s">
        <v>18</v>
      </c>
      <c r="D32" s="21" t="s">
        <v>9950</v>
      </c>
      <c r="E32" s="22" t="s">
        <v>9951</v>
      </c>
      <c r="F32" s="22"/>
      <c r="G32" s="21">
        <v>2.03</v>
      </c>
      <c r="H32" s="24"/>
      <c r="I32" s="24">
        <f t="shared" si="0"/>
        <v>2.03</v>
      </c>
      <c r="J32" s="20" t="s">
        <v>9876</v>
      </c>
      <c r="K32" s="24">
        <f t="shared" si="1"/>
        <v>6.09</v>
      </c>
      <c r="L32" s="29">
        <f t="shared" si="2"/>
        <v>30.45</v>
      </c>
      <c r="M32" s="20"/>
      <c r="N32" s="20"/>
    </row>
    <row r="33" spans="1:14">
      <c r="A33" s="20">
        <v>28</v>
      </c>
      <c r="B33" s="21" t="s">
        <v>9952</v>
      </c>
      <c r="C33" s="21" t="s">
        <v>18</v>
      </c>
      <c r="D33" s="21" t="s">
        <v>9953</v>
      </c>
      <c r="E33" s="22" t="s">
        <v>9954</v>
      </c>
      <c r="F33" s="22"/>
      <c r="G33" s="21">
        <v>1.66</v>
      </c>
      <c r="H33" s="24"/>
      <c r="I33" s="24">
        <f t="shared" si="0"/>
        <v>1.66</v>
      </c>
      <c r="J33" s="20" t="s">
        <v>9876</v>
      </c>
      <c r="K33" s="24">
        <f t="shared" si="1"/>
        <v>4.98</v>
      </c>
      <c r="L33" s="29">
        <f t="shared" si="2"/>
        <v>24.9</v>
      </c>
      <c r="M33" s="20"/>
      <c r="N33" s="20"/>
    </row>
    <row r="34" spans="1:14">
      <c r="A34" s="20">
        <v>29</v>
      </c>
      <c r="B34" s="21" t="s">
        <v>9955</v>
      </c>
      <c r="C34" s="21" t="s">
        <v>18</v>
      </c>
      <c r="D34" s="21" t="s">
        <v>9956</v>
      </c>
      <c r="E34" s="22" t="s">
        <v>9957</v>
      </c>
      <c r="F34" s="22"/>
      <c r="G34" s="21">
        <v>5.2</v>
      </c>
      <c r="H34" s="24"/>
      <c r="I34" s="24">
        <f t="shared" si="0"/>
        <v>5.2</v>
      </c>
      <c r="J34" s="20" t="s">
        <v>9876</v>
      </c>
      <c r="K34" s="24">
        <f t="shared" si="1"/>
        <v>15.6</v>
      </c>
      <c r="L34" s="29">
        <f t="shared" si="2"/>
        <v>78</v>
      </c>
      <c r="M34" s="20"/>
      <c r="N34" s="20"/>
    </row>
    <row r="35" spans="1:14">
      <c r="A35" s="20">
        <v>30</v>
      </c>
      <c r="B35" s="21" t="s">
        <v>9958</v>
      </c>
      <c r="C35" s="21" t="s">
        <v>18</v>
      </c>
      <c r="D35" s="21" t="s">
        <v>9959</v>
      </c>
      <c r="E35" s="22" t="s">
        <v>9960</v>
      </c>
      <c r="F35" s="22"/>
      <c r="G35" s="21">
        <v>2.85</v>
      </c>
      <c r="H35" s="24"/>
      <c r="I35" s="24">
        <f t="shared" si="0"/>
        <v>2.85</v>
      </c>
      <c r="J35" s="20" t="s">
        <v>9876</v>
      </c>
      <c r="K35" s="24">
        <f t="shared" si="1"/>
        <v>8.55</v>
      </c>
      <c r="L35" s="29">
        <f t="shared" si="2"/>
        <v>42.75</v>
      </c>
      <c r="M35" s="20"/>
      <c r="N35" s="20"/>
    </row>
    <row r="36" spans="1:14">
      <c r="A36" s="20">
        <v>31</v>
      </c>
      <c r="B36" s="21" t="s">
        <v>9961</v>
      </c>
      <c r="C36" s="21" t="s">
        <v>18</v>
      </c>
      <c r="D36" s="21" t="s">
        <v>9962</v>
      </c>
      <c r="E36" s="22" t="s">
        <v>9963</v>
      </c>
      <c r="F36" s="22"/>
      <c r="G36" s="21">
        <v>2.53</v>
      </c>
      <c r="H36" s="24"/>
      <c r="I36" s="24">
        <f t="shared" si="0"/>
        <v>2.53</v>
      </c>
      <c r="J36" s="20" t="s">
        <v>9876</v>
      </c>
      <c r="K36" s="24">
        <f t="shared" si="1"/>
        <v>7.59</v>
      </c>
      <c r="L36" s="29">
        <f t="shared" si="2"/>
        <v>37.95</v>
      </c>
      <c r="M36" s="20"/>
      <c r="N36" s="20"/>
    </row>
    <row r="37" spans="1:14">
      <c r="A37" s="20">
        <v>32</v>
      </c>
      <c r="B37" s="21" t="s">
        <v>9964</v>
      </c>
      <c r="C37" s="21" t="s">
        <v>18</v>
      </c>
      <c r="D37" s="21" t="s">
        <v>9965</v>
      </c>
      <c r="E37" s="22" t="s">
        <v>9966</v>
      </c>
      <c r="F37" s="22"/>
      <c r="G37" s="21">
        <v>2.77</v>
      </c>
      <c r="H37" s="24"/>
      <c r="I37" s="24">
        <f t="shared" si="0"/>
        <v>2.77</v>
      </c>
      <c r="J37" s="20" t="s">
        <v>9872</v>
      </c>
      <c r="K37" s="24">
        <f t="shared" si="1"/>
        <v>8.31</v>
      </c>
      <c r="L37" s="29">
        <f t="shared" si="2"/>
        <v>41.55</v>
      </c>
      <c r="M37" s="20"/>
      <c r="N37" s="20"/>
    </row>
    <row r="38" spans="1:14">
      <c r="A38" s="20">
        <v>33</v>
      </c>
      <c r="B38" s="21" t="s">
        <v>9967</v>
      </c>
      <c r="C38" s="21" t="s">
        <v>18</v>
      </c>
      <c r="D38" s="21" t="s">
        <v>9968</v>
      </c>
      <c r="E38" s="22" t="s">
        <v>9969</v>
      </c>
      <c r="F38" s="22"/>
      <c r="G38" s="21">
        <v>5.81</v>
      </c>
      <c r="H38" s="24"/>
      <c r="I38" s="24">
        <f t="shared" si="0"/>
        <v>5.81</v>
      </c>
      <c r="J38" s="20" t="s">
        <v>9872</v>
      </c>
      <c r="K38" s="24">
        <f t="shared" si="1"/>
        <v>17.43</v>
      </c>
      <c r="L38" s="29">
        <f t="shared" si="2"/>
        <v>87.15</v>
      </c>
      <c r="M38" s="20"/>
      <c r="N38" s="20"/>
    </row>
    <row r="39" spans="1:14">
      <c r="A39" s="20">
        <v>34</v>
      </c>
      <c r="B39" s="21" t="s">
        <v>9970</v>
      </c>
      <c r="C39" s="21" t="s">
        <v>18</v>
      </c>
      <c r="D39" s="21" t="s">
        <v>9971</v>
      </c>
      <c r="E39" s="22" t="s">
        <v>9972</v>
      </c>
      <c r="F39" s="22"/>
      <c r="G39" s="21">
        <v>4.43</v>
      </c>
      <c r="H39" s="24"/>
      <c r="I39" s="24">
        <f t="shared" si="0"/>
        <v>4.43</v>
      </c>
      <c r="J39" s="20" t="s">
        <v>9872</v>
      </c>
      <c r="K39" s="24">
        <f t="shared" si="1"/>
        <v>13.29</v>
      </c>
      <c r="L39" s="29">
        <f t="shared" si="2"/>
        <v>66.45</v>
      </c>
      <c r="M39" s="20"/>
      <c r="N39" s="20"/>
    </row>
    <row r="40" spans="1:14">
      <c r="A40" s="20">
        <v>35</v>
      </c>
      <c r="B40" s="21" t="s">
        <v>9973</v>
      </c>
      <c r="C40" s="21" t="s">
        <v>18</v>
      </c>
      <c r="D40" s="21" t="s">
        <v>9974</v>
      </c>
      <c r="E40" s="22" t="s">
        <v>9975</v>
      </c>
      <c r="F40" s="22"/>
      <c r="G40" s="21">
        <v>4.14</v>
      </c>
      <c r="H40" s="24"/>
      <c r="I40" s="24">
        <f t="shared" si="0"/>
        <v>4.14</v>
      </c>
      <c r="J40" s="20" t="s">
        <v>9872</v>
      </c>
      <c r="K40" s="24">
        <f t="shared" si="1"/>
        <v>12.42</v>
      </c>
      <c r="L40" s="29">
        <f t="shared" si="2"/>
        <v>62.1</v>
      </c>
      <c r="M40" s="20"/>
      <c r="N40" s="20"/>
    </row>
    <row r="41" spans="1:14">
      <c r="A41" s="20">
        <v>36</v>
      </c>
      <c r="B41" s="21" t="s">
        <v>9976</v>
      </c>
      <c r="C41" s="21" t="s">
        <v>18</v>
      </c>
      <c r="D41" s="21" t="s">
        <v>9977</v>
      </c>
      <c r="E41" s="22" t="s">
        <v>9978</v>
      </c>
      <c r="F41" s="22"/>
      <c r="G41" s="21">
        <v>4.48</v>
      </c>
      <c r="H41" s="24"/>
      <c r="I41" s="24">
        <f t="shared" si="0"/>
        <v>4.48</v>
      </c>
      <c r="J41" s="20" t="s">
        <v>9872</v>
      </c>
      <c r="K41" s="24">
        <f t="shared" si="1"/>
        <v>13.44</v>
      </c>
      <c r="L41" s="29">
        <f t="shared" si="2"/>
        <v>67.2</v>
      </c>
      <c r="M41" s="20"/>
      <c r="N41" s="20"/>
    </row>
    <row r="42" spans="1:14">
      <c r="A42" s="20">
        <v>37</v>
      </c>
      <c r="B42" s="21" t="s">
        <v>4225</v>
      </c>
      <c r="C42" s="21" t="s">
        <v>18</v>
      </c>
      <c r="D42" s="21" t="s">
        <v>9979</v>
      </c>
      <c r="E42" s="22" t="s">
        <v>9980</v>
      </c>
      <c r="F42" s="22"/>
      <c r="G42" s="21">
        <v>1.13</v>
      </c>
      <c r="H42" s="24"/>
      <c r="I42" s="24">
        <f t="shared" si="0"/>
        <v>1.13</v>
      </c>
      <c r="J42" s="20" t="s">
        <v>9872</v>
      </c>
      <c r="K42" s="24">
        <f t="shared" si="1"/>
        <v>3.39</v>
      </c>
      <c r="L42" s="29">
        <f t="shared" si="2"/>
        <v>16.95</v>
      </c>
      <c r="M42" s="20"/>
      <c r="N42" s="20"/>
    </row>
    <row r="43" spans="1:14">
      <c r="A43" s="20">
        <v>38</v>
      </c>
      <c r="B43" s="21" t="s">
        <v>9981</v>
      </c>
      <c r="C43" s="21" t="s">
        <v>18</v>
      </c>
      <c r="D43" s="21" t="s">
        <v>9982</v>
      </c>
      <c r="E43" s="22" t="s">
        <v>9983</v>
      </c>
      <c r="F43" s="22"/>
      <c r="G43" s="21">
        <v>6.38</v>
      </c>
      <c r="H43" s="24"/>
      <c r="I43" s="24">
        <f t="shared" si="0"/>
        <v>6.38</v>
      </c>
      <c r="J43" s="20" t="s">
        <v>9876</v>
      </c>
      <c r="K43" s="24">
        <f t="shared" si="1"/>
        <v>19.14</v>
      </c>
      <c r="L43" s="29">
        <f t="shared" si="2"/>
        <v>95.7</v>
      </c>
      <c r="M43" s="20"/>
      <c r="N43" s="20"/>
    </row>
    <row r="44" spans="1:14">
      <c r="A44" s="20">
        <v>39</v>
      </c>
      <c r="B44" s="21" t="s">
        <v>9984</v>
      </c>
      <c r="C44" s="21" t="s">
        <v>18</v>
      </c>
      <c r="D44" s="21" t="s">
        <v>9985</v>
      </c>
      <c r="E44" s="22" t="s">
        <v>9986</v>
      </c>
      <c r="F44" s="22"/>
      <c r="G44" s="21">
        <v>1.94</v>
      </c>
      <c r="H44" s="24"/>
      <c r="I44" s="24">
        <f t="shared" si="0"/>
        <v>1.94</v>
      </c>
      <c r="J44" s="20" t="s">
        <v>9872</v>
      </c>
      <c r="K44" s="24">
        <f t="shared" si="1"/>
        <v>5.82</v>
      </c>
      <c r="L44" s="29">
        <f t="shared" si="2"/>
        <v>29.1</v>
      </c>
      <c r="M44" s="20"/>
      <c r="N44" s="20"/>
    </row>
    <row r="45" spans="1:14">
      <c r="A45" s="20">
        <v>40</v>
      </c>
      <c r="B45" s="21" t="s">
        <v>9987</v>
      </c>
      <c r="C45" s="21" t="s">
        <v>18</v>
      </c>
      <c r="D45" s="21" t="s">
        <v>9988</v>
      </c>
      <c r="E45" s="22" t="s">
        <v>9989</v>
      </c>
      <c r="F45" s="22"/>
      <c r="G45" s="21">
        <v>4.6</v>
      </c>
      <c r="H45" s="24"/>
      <c r="I45" s="24">
        <f t="shared" si="0"/>
        <v>4.6</v>
      </c>
      <c r="J45" s="20" t="s">
        <v>9876</v>
      </c>
      <c r="K45" s="24">
        <f t="shared" si="1"/>
        <v>13.8</v>
      </c>
      <c r="L45" s="29">
        <f t="shared" si="2"/>
        <v>69</v>
      </c>
      <c r="M45" s="20"/>
      <c r="N45" s="20"/>
    </row>
    <row r="46" spans="1:14">
      <c r="A46" s="20">
        <v>41</v>
      </c>
      <c r="B46" s="21" t="s">
        <v>9990</v>
      </c>
      <c r="C46" s="21" t="s">
        <v>18</v>
      </c>
      <c r="D46" s="21" t="s">
        <v>9991</v>
      </c>
      <c r="E46" s="22" t="s">
        <v>9992</v>
      </c>
      <c r="F46" s="22"/>
      <c r="G46" s="21">
        <v>1.7</v>
      </c>
      <c r="H46" s="24"/>
      <c r="I46" s="24">
        <f t="shared" si="0"/>
        <v>1.7</v>
      </c>
      <c r="J46" s="20" t="s">
        <v>9876</v>
      </c>
      <c r="K46" s="24">
        <f t="shared" si="1"/>
        <v>5.1</v>
      </c>
      <c r="L46" s="29">
        <f t="shared" si="2"/>
        <v>25.5</v>
      </c>
      <c r="M46" s="20"/>
      <c r="N46" s="20"/>
    </row>
    <row r="47" spans="1:14">
      <c r="A47" s="20">
        <v>42</v>
      </c>
      <c r="B47" s="21" t="s">
        <v>9993</v>
      </c>
      <c r="C47" s="21" t="s">
        <v>18</v>
      </c>
      <c r="D47" s="21" t="s">
        <v>9994</v>
      </c>
      <c r="E47" s="22" t="s">
        <v>9995</v>
      </c>
      <c r="F47" s="22"/>
      <c r="G47" s="21">
        <v>2.21</v>
      </c>
      <c r="H47" s="24"/>
      <c r="I47" s="24">
        <f t="shared" si="0"/>
        <v>2.21</v>
      </c>
      <c r="J47" s="20" t="s">
        <v>9876</v>
      </c>
      <c r="K47" s="24">
        <f t="shared" si="1"/>
        <v>6.63</v>
      </c>
      <c r="L47" s="29">
        <f t="shared" si="2"/>
        <v>33.15</v>
      </c>
      <c r="M47" s="20"/>
      <c r="N47" s="20"/>
    </row>
    <row r="48" spans="1:14">
      <c r="A48" s="20">
        <v>43</v>
      </c>
      <c r="B48" s="21" t="s">
        <v>9996</v>
      </c>
      <c r="C48" s="21" t="s">
        <v>18</v>
      </c>
      <c r="D48" s="21" t="s">
        <v>9997</v>
      </c>
      <c r="E48" s="22" t="s">
        <v>9998</v>
      </c>
      <c r="F48" s="22"/>
      <c r="G48" s="21">
        <v>2.43</v>
      </c>
      <c r="H48" s="24"/>
      <c r="I48" s="24">
        <f t="shared" si="0"/>
        <v>2.43</v>
      </c>
      <c r="J48" s="20" t="s">
        <v>9876</v>
      </c>
      <c r="K48" s="24">
        <f t="shared" si="1"/>
        <v>7.29</v>
      </c>
      <c r="L48" s="29">
        <f t="shared" si="2"/>
        <v>36.45</v>
      </c>
      <c r="M48" s="20"/>
      <c r="N48" s="20"/>
    </row>
    <row r="49" spans="1:14">
      <c r="A49" s="20">
        <v>44</v>
      </c>
      <c r="B49" s="21" t="s">
        <v>9999</v>
      </c>
      <c r="C49" s="21" t="s">
        <v>18</v>
      </c>
      <c r="D49" s="21" t="s">
        <v>10000</v>
      </c>
      <c r="E49" s="22" t="s">
        <v>10001</v>
      </c>
      <c r="F49" s="22"/>
      <c r="G49" s="21">
        <f>1.91+4.44</f>
        <v>6.35</v>
      </c>
      <c r="H49" s="24"/>
      <c r="I49" s="24">
        <f t="shared" si="0"/>
        <v>6.35</v>
      </c>
      <c r="J49" s="20" t="s">
        <v>9876</v>
      </c>
      <c r="K49" s="24">
        <f t="shared" si="1"/>
        <v>19.05</v>
      </c>
      <c r="L49" s="29">
        <f t="shared" si="2"/>
        <v>95.25</v>
      </c>
      <c r="M49" s="20"/>
      <c r="N49" s="20"/>
    </row>
    <row r="50" spans="1:14">
      <c r="A50" s="20">
        <v>45</v>
      </c>
      <c r="B50" s="21" t="s">
        <v>10002</v>
      </c>
      <c r="C50" s="21" t="s">
        <v>18</v>
      </c>
      <c r="D50" s="21" t="s">
        <v>10003</v>
      </c>
      <c r="E50" s="22" t="s">
        <v>10004</v>
      </c>
      <c r="F50" s="22"/>
      <c r="G50" s="21">
        <v>3.43</v>
      </c>
      <c r="H50" s="24"/>
      <c r="I50" s="24">
        <f t="shared" si="0"/>
        <v>3.43</v>
      </c>
      <c r="J50" s="20" t="s">
        <v>9876</v>
      </c>
      <c r="K50" s="24">
        <f t="shared" si="1"/>
        <v>10.29</v>
      </c>
      <c r="L50" s="29">
        <f t="shared" si="2"/>
        <v>51.45</v>
      </c>
      <c r="M50" s="20"/>
      <c r="N50" s="20"/>
    </row>
    <row r="51" spans="1:14">
      <c r="A51" s="20">
        <v>46</v>
      </c>
      <c r="B51" s="21" t="s">
        <v>10005</v>
      </c>
      <c r="C51" s="21" t="s">
        <v>18</v>
      </c>
      <c r="D51" s="21" t="s">
        <v>10006</v>
      </c>
      <c r="E51" s="22" t="s">
        <v>10007</v>
      </c>
      <c r="F51" s="22"/>
      <c r="G51" s="21">
        <v>4.34</v>
      </c>
      <c r="H51" s="24"/>
      <c r="I51" s="24">
        <f t="shared" si="0"/>
        <v>4.34</v>
      </c>
      <c r="J51" s="20" t="s">
        <v>9876</v>
      </c>
      <c r="K51" s="24">
        <f t="shared" si="1"/>
        <v>13.02</v>
      </c>
      <c r="L51" s="29">
        <f t="shared" si="2"/>
        <v>65.1</v>
      </c>
      <c r="M51" s="20"/>
      <c r="N51" s="20"/>
    </row>
    <row r="52" spans="1:14">
      <c r="A52" s="20">
        <v>47</v>
      </c>
      <c r="B52" s="21" t="s">
        <v>10008</v>
      </c>
      <c r="C52" s="21" t="s">
        <v>18</v>
      </c>
      <c r="D52" s="21" t="s">
        <v>10009</v>
      </c>
      <c r="E52" s="22" t="s">
        <v>10010</v>
      </c>
      <c r="F52" s="22"/>
      <c r="G52" s="21">
        <v>2.76</v>
      </c>
      <c r="H52" s="24"/>
      <c r="I52" s="24">
        <f t="shared" si="0"/>
        <v>2.76</v>
      </c>
      <c r="J52" s="20" t="s">
        <v>9876</v>
      </c>
      <c r="K52" s="24">
        <f t="shared" si="1"/>
        <v>8.28</v>
      </c>
      <c r="L52" s="29">
        <f t="shared" si="2"/>
        <v>41.4</v>
      </c>
      <c r="M52" s="20"/>
      <c r="N52" s="20"/>
    </row>
    <row r="53" spans="1:14">
      <c r="A53" s="20">
        <v>48</v>
      </c>
      <c r="B53" s="21" t="s">
        <v>10011</v>
      </c>
      <c r="C53" s="21" t="s">
        <v>18</v>
      </c>
      <c r="D53" s="21" t="s">
        <v>10012</v>
      </c>
      <c r="E53" s="22" t="s">
        <v>10013</v>
      </c>
      <c r="F53" s="22"/>
      <c r="G53" s="21">
        <v>4.01</v>
      </c>
      <c r="H53" s="24"/>
      <c r="I53" s="24">
        <f t="shared" si="0"/>
        <v>4.01</v>
      </c>
      <c r="J53" s="20" t="s">
        <v>9876</v>
      </c>
      <c r="K53" s="24">
        <f t="shared" si="1"/>
        <v>12.03</v>
      </c>
      <c r="L53" s="29">
        <f t="shared" si="2"/>
        <v>60.15</v>
      </c>
      <c r="M53" s="20"/>
      <c r="N53" s="20"/>
    </row>
    <row r="54" spans="1:14">
      <c r="A54" s="20">
        <v>49</v>
      </c>
      <c r="B54" s="21" t="s">
        <v>10014</v>
      </c>
      <c r="C54" s="21" t="s">
        <v>18</v>
      </c>
      <c r="D54" s="21" t="s">
        <v>10015</v>
      </c>
      <c r="E54" s="22" t="s">
        <v>10016</v>
      </c>
      <c r="F54" s="22"/>
      <c r="G54" s="21">
        <v>4.03</v>
      </c>
      <c r="H54" s="24"/>
      <c r="I54" s="24">
        <f t="shared" si="0"/>
        <v>4.03</v>
      </c>
      <c r="J54" s="20" t="s">
        <v>9876</v>
      </c>
      <c r="K54" s="24">
        <f t="shared" si="1"/>
        <v>12.09</v>
      </c>
      <c r="L54" s="29">
        <f t="shared" si="2"/>
        <v>60.45</v>
      </c>
      <c r="M54" s="20"/>
      <c r="N54" s="20"/>
    </row>
    <row r="55" spans="1:14">
      <c r="A55" s="20">
        <v>50</v>
      </c>
      <c r="B55" s="21" t="s">
        <v>10017</v>
      </c>
      <c r="C55" s="21" t="s">
        <v>18</v>
      </c>
      <c r="D55" s="21" t="s">
        <v>10018</v>
      </c>
      <c r="E55" s="22" t="s">
        <v>10019</v>
      </c>
      <c r="F55" s="22"/>
      <c r="G55" s="21">
        <v>3.42</v>
      </c>
      <c r="H55" s="24"/>
      <c r="I55" s="24">
        <f t="shared" si="0"/>
        <v>3.42</v>
      </c>
      <c r="J55" s="20" t="s">
        <v>9876</v>
      </c>
      <c r="K55" s="24">
        <f t="shared" si="1"/>
        <v>10.26</v>
      </c>
      <c r="L55" s="29">
        <f t="shared" si="2"/>
        <v>51.3</v>
      </c>
      <c r="M55" s="20"/>
      <c r="N55" s="20"/>
    </row>
    <row r="56" spans="1:14">
      <c r="A56" s="20">
        <v>51</v>
      </c>
      <c r="B56" s="21" t="s">
        <v>10020</v>
      </c>
      <c r="C56" s="21" t="s">
        <v>18</v>
      </c>
      <c r="D56" s="21" t="s">
        <v>10021</v>
      </c>
      <c r="E56" s="22" t="s">
        <v>10022</v>
      </c>
      <c r="F56" s="22"/>
      <c r="G56" s="21">
        <v>4.08</v>
      </c>
      <c r="H56" s="24"/>
      <c r="I56" s="24">
        <f t="shared" si="0"/>
        <v>4.08</v>
      </c>
      <c r="J56" s="20" t="s">
        <v>9876</v>
      </c>
      <c r="K56" s="24">
        <f t="shared" si="1"/>
        <v>12.24</v>
      </c>
      <c r="L56" s="29">
        <f t="shared" si="2"/>
        <v>61.2</v>
      </c>
      <c r="M56" s="20"/>
      <c r="N56" s="20"/>
    </row>
    <row r="57" spans="1:14">
      <c r="A57" s="20">
        <v>52</v>
      </c>
      <c r="B57" s="21" t="s">
        <v>10023</v>
      </c>
      <c r="C57" s="21" t="s">
        <v>18</v>
      </c>
      <c r="D57" s="21" t="s">
        <v>10024</v>
      </c>
      <c r="E57" s="22" t="s">
        <v>10025</v>
      </c>
      <c r="F57" s="22"/>
      <c r="G57" s="21">
        <v>5.23</v>
      </c>
      <c r="H57" s="24"/>
      <c r="I57" s="24">
        <f t="shared" si="0"/>
        <v>5.23</v>
      </c>
      <c r="J57" s="20" t="s">
        <v>9876</v>
      </c>
      <c r="K57" s="24">
        <f t="shared" si="1"/>
        <v>15.69</v>
      </c>
      <c r="L57" s="29">
        <f t="shared" si="2"/>
        <v>78.45</v>
      </c>
      <c r="M57" s="20"/>
      <c r="N57" s="20"/>
    </row>
    <row r="58" spans="1:14">
      <c r="A58" s="20">
        <v>53</v>
      </c>
      <c r="B58" s="21" t="s">
        <v>10026</v>
      </c>
      <c r="C58" s="21" t="s">
        <v>18</v>
      </c>
      <c r="D58" s="21" t="s">
        <v>10027</v>
      </c>
      <c r="E58" s="22" t="s">
        <v>10028</v>
      </c>
      <c r="F58" s="22"/>
      <c r="G58" s="21">
        <v>4.47</v>
      </c>
      <c r="H58" s="24"/>
      <c r="I58" s="24">
        <f t="shared" si="0"/>
        <v>4.47</v>
      </c>
      <c r="J58" s="20" t="s">
        <v>9872</v>
      </c>
      <c r="K58" s="24">
        <f t="shared" si="1"/>
        <v>13.41</v>
      </c>
      <c r="L58" s="29">
        <f t="shared" si="2"/>
        <v>67.05</v>
      </c>
      <c r="M58" s="20"/>
      <c r="N58" s="20"/>
    </row>
    <row r="59" spans="1:14">
      <c r="A59" s="20">
        <v>54</v>
      </c>
      <c r="B59" s="21" t="s">
        <v>10029</v>
      </c>
      <c r="C59" s="21" t="s">
        <v>18</v>
      </c>
      <c r="D59" s="21" t="s">
        <v>10030</v>
      </c>
      <c r="E59" s="22" t="s">
        <v>10031</v>
      </c>
      <c r="F59" s="22"/>
      <c r="G59" s="21">
        <v>4.11</v>
      </c>
      <c r="H59" s="24"/>
      <c r="I59" s="24">
        <f t="shared" ref="I59:I106" si="3">G59</f>
        <v>4.11</v>
      </c>
      <c r="J59" s="20" t="s">
        <v>9872</v>
      </c>
      <c r="K59" s="24">
        <f t="shared" si="1"/>
        <v>12.33</v>
      </c>
      <c r="L59" s="29">
        <f t="shared" si="2"/>
        <v>61.65</v>
      </c>
      <c r="M59" s="20"/>
      <c r="N59" s="20"/>
    </row>
    <row r="60" spans="1:14">
      <c r="A60" s="20">
        <v>55</v>
      </c>
      <c r="B60" s="21" t="s">
        <v>10032</v>
      </c>
      <c r="C60" s="21" t="s">
        <v>18</v>
      </c>
      <c r="D60" s="21" t="s">
        <v>10033</v>
      </c>
      <c r="E60" s="22" t="s">
        <v>10034</v>
      </c>
      <c r="F60" s="22"/>
      <c r="G60" s="21">
        <v>2.24</v>
      </c>
      <c r="H60" s="24"/>
      <c r="I60" s="24">
        <f t="shared" si="3"/>
        <v>2.24</v>
      </c>
      <c r="J60" s="20" t="s">
        <v>9872</v>
      </c>
      <c r="K60" s="24">
        <f t="shared" si="1"/>
        <v>6.72</v>
      </c>
      <c r="L60" s="29">
        <f t="shared" si="2"/>
        <v>33.6</v>
      </c>
      <c r="M60" s="20"/>
      <c r="N60" s="20"/>
    </row>
    <row r="61" spans="1:14">
      <c r="A61" s="20">
        <v>56</v>
      </c>
      <c r="B61" s="21" t="s">
        <v>10035</v>
      </c>
      <c r="C61" s="21" t="s">
        <v>18</v>
      </c>
      <c r="D61" s="21" t="s">
        <v>10036</v>
      </c>
      <c r="E61" s="22" t="s">
        <v>5927</v>
      </c>
      <c r="F61" s="22"/>
      <c r="G61" s="21">
        <v>1.53</v>
      </c>
      <c r="H61" s="24"/>
      <c r="I61" s="24">
        <f t="shared" si="3"/>
        <v>1.53</v>
      </c>
      <c r="J61" s="20" t="s">
        <v>9872</v>
      </c>
      <c r="K61" s="24">
        <f t="shared" si="1"/>
        <v>4.59</v>
      </c>
      <c r="L61" s="29">
        <f t="shared" si="2"/>
        <v>22.95</v>
      </c>
      <c r="M61" s="20"/>
      <c r="N61" s="20"/>
    </row>
    <row r="62" spans="1:14">
      <c r="A62" s="20">
        <v>57</v>
      </c>
      <c r="B62" s="21" t="s">
        <v>10037</v>
      </c>
      <c r="C62" s="21" t="s">
        <v>18</v>
      </c>
      <c r="D62" s="21" t="s">
        <v>10038</v>
      </c>
      <c r="E62" s="22" t="s">
        <v>10039</v>
      </c>
      <c r="F62" s="22"/>
      <c r="G62" s="21">
        <v>4.24</v>
      </c>
      <c r="H62" s="24"/>
      <c r="I62" s="24">
        <f t="shared" si="3"/>
        <v>4.24</v>
      </c>
      <c r="J62" s="20" t="s">
        <v>9872</v>
      </c>
      <c r="K62" s="24">
        <f t="shared" si="1"/>
        <v>12.72</v>
      </c>
      <c r="L62" s="29">
        <f t="shared" si="2"/>
        <v>63.6</v>
      </c>
      <c r="M62" s="20"/>
      <c r="N62" s="20"/>
    </row>
    <row r="63" spans="1:14">
      <c r="A63" s="20">
        <v>58</v>
      </c>
      <c r="B63" s="21" t="s">
        <v>10040</v>
      </c>
      <c r="C63" s="21" t="s">
        <v>18</v>
      </c>
      <c r="D63" s="21" t="s">
        <v>10041</v>
      </c>
      <c r="E63" s="22" t="s">
        <v>10042</v>
      </c>
      <c r="F63" s="22"/>
      <c r="G63" s="21">
        <v>3.28</v>
      </c>
      <c r="H63" s="24"/>
      <c r="I63" s="24">
        <f t="shared" si="3"/>
        <v>3.28</v>
      </c>
      <c r="J63" s="20" t="s">
        <v>9872</v>
      </c>
      <c r="K63" s="24">
        <f t="shared" si="1"/>
        <v>9.84</v>
      </c>
      <c r="L63" s="29">
        <f t="shared" si="2"/>
        <v>49.2</v>
      </c>
      <c r="M63" s="20"/>
      <c r="N63" s="20"/>
    </row>
    <row r="64" spans="1:14">
      <c r="A64" s="20">
        <v>59</v>
      </c>
      <c r="B64" s="21" t="s">
        <v>10043</v>
      </c>
      <c r="C64" s="21" t="s">
        <v>18</v>
      </c>
      <c r="D64" s="21" t="s">
        <v>10044</v>
      </c>
      <c r="E64" s="22" t="s">
        <v>10045</v>
      </c>
      <c r="F64" s="22"/>
      <c r="G64" s="21">
        <v>3.19</v>
      </c>
      <c r="H64" s="24"/>
      <c r="I64" s="24">
        <f t="shared" si="3"/>
        <v>3.19</v>
      </c>
      <c r="J64" s="20" t="s">
        <v>9872</v>
      </c>
      <c r="K64" s="24">
        <f t="shared" si="1"/>
        <v>9.57</v>
      </c>
      <c r="L64" s="29">
        <f t="shared" si="2"/>
        <v>47.85</v>
      </c>
      <c r="M64" s="20"/>
      <c r="N64" s="20"/>
    </row>
    <row r="65" spans="1:14">
      <c r="A65" s="20">
        <v>60</v>
      </c>
      <c r="B65" s="21" t="s">
        <v>10046</v>
      </c>
      <c r="C65" s="21" t="s">
        <v>18</v>
      </c>
      <c r="D65" s="21" t="s">
        <v>10047</v>
      </c>
      <c r="E65" s="22" t="s">
        <v>10048</v>
      </c>
      <c r="F65" s="22"/>
      <c r="G65" s="21">
        <v>3.34</v>
      </c>
      <c r="H65" s="24"/>
      <c r="I65" s="24">
        <f t="shared" si="3"/>
        <v>3.34</v>
      </c>
      <c r="J65" s="20" t="s">
        <v>9872</v>
      </c>
      <c r="K65" s="24">
        <f t="shared" si="1"/>
        <v>10.02</v>
      </c>
      <c r="L65" s="29">
        <f t="shared" si="2"/>
        <v>50.1</v>
      </c>
      <c r="M65" s="20"/>
      <c r="N65" s="20"/>
    </row>
    <row r="66" spans="1:14">
      <c r="A66" s="20">
        <v>61</v>
      </c>
      <c r="B66" s="21" t="s">
        <v>10049</v>
      </c>
      <c r="C66" s="21" t="s">
        <v>18</v>
      </c>
      <c r="D66" s="21" t="s">
        <v>10050</v>
      </c>
      <c r="E66" s="22" t="s">
        <v>10051</v>
      </c>
      <c r="F66" s="22"/>
      <c r="G66" s="21">
        <v>4.52</v>
      </c>
      <c r="H66" s="24"/>
      <c r="I66" s="24">
        <f t="shared" si="3"/>
        <v>4.52</v>
      </c>
      <c r="J66" s="20" t="s">
        <v>9872</v>
      </c>
      <c r="K66" s="24">
        <f t="shared" si="1"/>
        <v>13.56</v>
      </c>
      <c r="L66" s="29">
        <f t="shared" si="2"/>
        <v>67.8</v>
      </c>
      <c r="M66" s="20"/>
      <c r="N66" s="20"/>
    </row>
    <row r="67" spans="1:14">
      <c r="A67" s="20">
        <v>62</v>
      </c>
      <c r="B67" s="21" t="s">
        <v>10052</v>
      </c>
      <c r="C67" s="21" t="s">
        <v>18</v>
      </c>
      <c r="D67" s="21" t="s">
        <v>10053</v>
      </c>
      <c r="E67" s="22" t="s">
        <v>10054</v>
      </c>
      <c r="F67" s="22"/>
      <c r="G67" s="21">
        <v>2.39</v>
      </c>
      <c r="H67" s="24"/>
      <c r="I67" s="24">
        <f t="shared" si="3"/>
        <v>2.39</v>
      </c>
      <c r="J67" s="20" t="s">
        <v>9872</v>
      </c>
      <c r="K67" s="24">
        <f t="shared" si="1"/>
        <v>7.17</v>
      </c>
      <c r="L67" s="29">
        <f t="shared" si="2"/>
        <v>35.85</v>
      </c>
      <c r="M67" s="20"/>
      <c r="N67" s="20"/>
    </row>
    <row r="68" spans="1:14">
      <c r="A68" s="20">
        <v>63</v>
      </c>
      <c r="B68" s="21" t="s">
        <v>10055</v>
      </c>
      <c r="C68" s="21" t="s">
        <v>18</v>
      </c>
      <c r="D68" s="21" t="s">
        <v>10056</v>
      </c>
      <c r="E68" s="22" t="s">
        <v>10057</v>
      </c>
      <c r="F68" s="22"/>
      <c r="G68" s="21">
        <v>1.71</v>
      </c>
      <c r="H68" s="24"/>
      <c r="I68" s="24">
        <f t="shared" si="3"/>
        <v>1.71</v>
      </c>
      <c r="J68" s="20" t="s">
        <v>9872</v>
      </c>
      <c r="K68" s="24">
        <f t="shared" si="1"/>
        <v>5.13</v>
      </c>
      <c r="L68" s="29">
        <f t="shared" si="2"/>
        <v>25.65</v>
      </c>
      <c r="M68" s="20"/>
      <c r="N68" s="20"/>
    </row>
    <row r="69" spans="1:14">
      <c r="A69" s="20">
        <v>64</v>
      </c>
      <c r="B69" s="21" t="s">
        <v>10058</v>
      </c>
      <c r="C69" s="21" t="s">
        <v>18</v>
      </c>
      <c r="D69" s="21" t="s">
        <v>10059</v>
      </c>
      <c r="E69" s="22" t="s">
        <v>10060</v>
      </c>
      <c r="F69" s="22"/>
      <c r="G69" s="21">
        <v>2.86</v>
      </c>
      <c r="H69" s="24"/>
      <c r="I69" s="24">
        <f t="shared" si="3"/>
        <v>2.86</v>
      </c>
      <c r="J69" s="20" t="s">
        <v>9872</v>
      </c>
      <c r="K69" s="24">
        <f t="shared" ref="K69:K130" si="4">I69*3</f>
        <v>8.58</v>
      </c>
      <c r="L69" s="29">
        <f t="shared" ref="L69:L130" si="5">I69*15</f>
        <v>42.9</v>
      </c>
      <c r="M69" s="20"/>
      <c r="N69" s="20"/>
    </row>
    <row r="70" spans="1:14">
      <c r="A70" s="20">
        <v>65</v>
      </c>
      <c r="B70" s="21" t="s">
        <v>10061</v>
      </c>
      <c r="C70" s="21" t="s">
        <v>18</v>
      </c>
      <c r="D70" s="21" t="s">
        <v>10062</v>
      </c>
      <c r="E70" s="22" t="s">
        <v>10063</v>
      </c>
      <c r="F70" s="22"/>
      <c r="G70" s="21">
        <v>3.26</v>
      </c>
      <c r="H70" s="24"/>
      <c r="I70" s="24">
        <f t="shared" si="3"/>
        <v>3.26</v>
      </c>
      <c r="J70" s="20" t="s">
        <v>9872</v>
      </c>
      <c r="K70" s="24">
        <f t="shared" si="4"/>
        <v>9.78</v>
      </c>
      <c r="L70" s="29">
        <f t="shared" si="5"/>
        <v>48.9</v>
      </c>
      <c r="M70" s="20"/>
      <c r="N70" s="20"/>
    </row>
    <row r="71" spans="1:14">
      <c r="A71" s="20">
        <v>66</v>
      </c>
      <c r="B71" s="21" t="s">
        <v>10064</v>
      </c>
      <c r="C71" s="21" t="s">
        <v>18</v>
      </c>
      <c r="D71" s="21" t="s">
        <v>10065</v>
      </c>
      <c r="E71" s="22" t="s">
        <v>10066</v>
      </c>
      <c r="F71" s="22"/>
      <c r="G71" s="21">
        <v>3.1</v>
      </c>
      <c r="H71" s="24"/>
      <c r="I71" s="24">
        <f t="shared" si="3"/>
        <v>3.1</v>
      </c>
      <c r="J71" s="20" t="s">
        <v>9872</v>
      </c>
      <c r="K71" s="24">
        <f t="shared" si="4"/>
        <v>9.3</v>
      </c>
      <c r="L71" s="29">
        <f t="shared" si="5"/>
        <v>46.5</v>
      </c>
      <c r="M71" s="20"/>
      <c r="N71" s="20"/>
    </row>
    <row r="72" spans="1:14">
      <c r="A72" s="20">
        <v>67</v>
      </c>
      <c r="B72" s="21" t="s">
        <v>10067</v>
      </c>
      <c r="C72" s="21" t="s">
        <v>18</v>
      </c>
      <c r="D72" s="21" t="s">
        <v>10068</v>
      </c>
      <c r="E72" s="22" t="s">
        <v>10069</v>
      </c>
      <c r="F72" s="22"/>
      <c r="G72" s="21">
        <v>3.92</v>
      </c>
      <c r="H72" s="24"/>
      <c r="I72" s="24">
        <f t="shared" si="3"/>
        <v>3.92</v>
      </c>
      <c r="J72" s="20" t="s">
        <v>9872</v>
      </c>
      <c r="K72" s="24">
        <f t="shared" si="4"/>
        <v>11.76</v>
      </c>
      <c r="L72" s="29">
        <f t="shared" si="5"/>
        <v>58.8</v>
      </c>
      <c r="M72" s="20"/>
      <c r="N72" s="20"/>
    </row>
    <row r="73" spans="1:14">
      <c r="A73" s="20">
        <v>68</v>
      </c>
      <c r="B73" s="21" t="s">
        <v>10070</v>
      </c>
      <c r="C73" s="21" t="s">
        <v>18</v>
      </c>
      <c r="D73" s="21" t="s">
        <v>10071</v>
      </c>
      <c r="E73" s="22" t="s">
        <v>10072</v>
      </c>
      <c r="F73" s="22"/>
      <c r="G73" s="21">
        <v>2.72</v>
      </c>
      <c r="H73" s="24"/>
      <c r="I73" s="24">
        <f t="shared" si="3"/>
        <v>2.72</v>
      </c>
      <c r="J73" s="20" t="s">
        <v>9872</v>
      </c>
      <c r="K73" s="24">
        <f t="shared" si="4"/>
        <v>8.16</v>
      </c>
      <c r="L73" s="29">
        <f t="shared" si="5"/>
        <v>40.8</v>
      </c>
      <c r="M73" s="20"/>
      <c r="N73" s="20"/>
    </row>
    <row r="74" spans="1:14">
      <c r="A74" s="20">
        <v>69</v>
      </c>
      <c r="B74" s="21" t="s">
        <v>10073</v>
      </c>
      <c r="C74" s="21" t="s">
        <v>18</v>
      </c>
      <c r="D74" s="21" t="s">
        <v>10074</v>
      </c>
      <c r="E74" s="22" t="s">
        <v>10010</v>
      </c>
      <c r="F74" s="22"/>
      <c r="G74" s="21">
        <v>1.97</v>
      </c>
      <c r="H74" s="24"/>
      <c r="I74" s="24">
        <f t="shared" si="3"/>
        <v>1.97</v>
      </c>
      <c r="J74" s="20" t="s">
        <v>9872</v>
      </c>
      <c r="K74" s="24">
        <f t="shared" si="4"/>
        <v>5.91</v>
      </c>
      <c r="L74" s="29">
        <f t="shared" si="5"/>
        <v>29.55</v>
      </c>
      <c r="M74" s="20"/>
      <c r="N74" s="20"/>
    </row>
    <row r="75" spans="1:14">
      <c r="A75" s="20">
        <v>70</v>
      </c>
      <c r="B75" s="21" t="s">
        <v>10075</v>
      </c>
      <c r="C75" s="21" t="s">
        <v>18</v>
      </c>
      <c r="D75" s="21" t="s">
        <v>10076</v>
      </c>
      <c r="E75" s="22" t="s">
        <v>10077</v>
      </c>
      <c r="F75" s="22"/>
      <c r="G75" s="21">
        <v>4.91</v>
      </c>
      <c r="H75" s="24"/>
      <c r="I75" s="24">
        <f t="shared" si="3"/>
        <v>4.91</v>
      </c>
      <c r="J75" s="20" t="s">
        <v>9872</v>
      </c>
      <c r="K75" s="24">
        <f t="shared" si="4"/>
        <v>14.73</v>
      </c>
      <c r="L75" s="29">
        <f t="shared" si="5"/>
        <v>73.65</v>
      </c>
      <c r="M75" s="20"/>
      <c r="N75" s="20"/>
    </row>
    <row r="76" spans="1:14">
      <c r="A76" s="20">
        <v>71</v>
      </c>
      <c r="B76" s="21" t="s">
        <v>10078</v>
      </c>
      <c r="C76" s="21" t="s">
        <v>18</v>
      </c>
      <c r="D76" s="21" t="s">
        <v>10079</v>
      </c>
      <c r="E76" s="22" t="s">
        <v>10080</v>
      </c>
      <c r="F76" s="22"/>
      <c r="G76" s="21">
        <v>2.37</v>
      </c>
      <c r="H76" s="24"/>
      <c r="I76" s="24">
        <f t="shared" si="3"/>
        <v>2.37</v>
      </c>
      <c r="J76" s="20" t="s">
        <v>9872</v>
      </c>
      <c r="K76" s="24">
        <f t="shared" si="4"/>
        <v>7.11</v>
      </c>
      <c r="L76" s="29">
        <f t="shared" si="5"/>
        <v>35.55</v>
      </c>
      <c r="M76" s="20"/>
      <c r="N76" s="20"/>
    </row>
    <row r="77" spans="1:14">
      <c r="A77" s="20">
        <v>72</v>
      </c>
      <c r="B77" s="21" t="s">
        <v>10081</v>
      </c>
      <c r="C77" s="21" t="s">
        <v>18</v>
      </c>
      <c r="D77" s="21" t="s">
        <v>10082</v>
      </c>
      <c r="E77" s="22" t="s">
        <v>10083</v>
      </c>
      <c r="F77" s="22"/>
      <c r="G77" s="21">
        <v>3.6</v>
      </c>
      <c r="H77" s="24"/>
      <c r="I77" s="24">
        <f t="shared" si="3"/>
        <v>3.6</v>
      </c>
      <c r="J77" s="20" t="s">
        <v>9872</v>
      </c>
      <c r="K77" s="24">
        <f t="shared" si="4"/>
        <v>10.8</v>
      </c>
      <c r="L77" s="29">
        <f t="shared" si="5"/>
        <v>54</v>
      </c>
      <c r="M77" s="20"/>
      <c r="N77" s="20"/>
    </row>
    <row r="78" spans="1:14">
      <c r="A78" s="20">
        <v>73</v>
      </c>
      <c r="B78" s="21" t="s">
        <v>10084</v>
      </c>
      <c r="C78" s="21" t="s">
        <v>18</v>
      </c>
      <c r="D78" s="21" t="s">
        <v>10085</v>
      </c>
      <c r="E78" s="22" t="s">
        <v>10086</v>
      </c>
      <c r="F78" s="22"/>
      <c r="G78" s="21">
        <v>2.18</v>
      </c>
      <c r="H78" s="24"/>
      <c r="I78" s="24">
        <f t="shared" si="3"/>
        <v>2.18</v>
      </c>
      <c r="J78" s="20" t="s">
        <v>9872</v>
      </c>
      <c r="K78" s="24">
        <f t="shared" si="4"/>
        <v>6.54</v>
      </c>
      <c r="L78" s="29">
        <f t="shared" si="5"/>
        <v>32.7</v>
      </c>
      <c r="M78" s="20"/>
      <c r="N78" s="20"/>
    </row>
    <row r="79" spans="1:14">
      <c r="A79" s="20">
        <v>74</v>
      </c>
      <c r="B79" s="21" t="s">
        <v>10087</v>
      </c>
      <c r="C79" s="21" t="s">
        <v>18</v>
      </c>
      <c r="D79" s="21" t="s">
        <v>10088</v>
      </c>
      <c r="E79" s="22" t="s">
        <v>10089</v>
      </c>
      <c r="F79" s="22"/>
      <c r="G79" s="21">
        <v>2.53</v>
      </c>
      <c r="H79" s="24"/>
      <c r="I79" s="24">
        <f t="shared" si="3"/>
        <v>2.53</v>
      </c>
      <c r="J79" s="20" t="s">
        <v>9872</v>
      </c>
      <c r="K79" s="24">
        <f t="shared" si="4"/>
        <v>7.59</v>
      </c>
      <c r="L79" s="29">
        <f t="shared" si="5"/>
        <v>37.95</v>
      </c>
      <c r="M79" s="20"/>
      <c r="N79" s="20"/>
    </row>
    <row r="80" spans="1:14">
      <c r="A80" s="20">
        <v>75</v>
      </c>
      <c r="B80" s="21" t="s">
        <v>10090</v>
      </c>
      <c r="C80" s="21" t="s">
        <v>18</v>
      </c>
      <c r="D80" s="21" t="s">
        <v>10091</v>
      </c>
      <c r="E80" s="22" t="s">
        <v>10092</v>
      </c>
      <c r="F80" s="22"/>
      <c r="G80" s="21">
        <v>2.54</v>
      </c>
      <c r="H80" s="24"/>
      <c r="I80" s="24">
        <f t="shared" si="3"/>
        <v>2.54</v>
      </c>
      <c r="J80" s="20" t="s">
        <v>9872</v>
      </c>
      <c r="K80" s="24">
        <f t="shared" si="4"/>
        <v>7.62</v>
      </c>
      <c r="L80" s="29">
        <f t="shared" si="5"/>
        <v>38.1</v>
      </c>
      <c r="M80" s="20"/>
      <c r="N80" s="20"/>
    </row>
    <row r="81" spans="1:14">
      <c r="A81" s="20">
        <v>76</v>
      </c>
      <c r="B81" s="21" t="s">
        <v>10093</v>
      </c>
      <c r="C81" s="21" t="s">
        <v>18</v>
      </c>
      <c r="D81" s="21" t="s">
        <v>10094</v>
      </c>
      <c r="E81" s="22" t="s">
        <v>10095</v>
      </c>
      <c r="F81" s="22"/>
      <c r="G81" s="21">
        <v>5.02</v>
      </c>
      <c r="H81" s="24"/>
      <c r="I81" s="24">
        <f t="shared" si="3"/>
        <v>5.02</v>
      </c>
      <c r="J81" s="20" t="s">
        <v>9872</v>
      </c>
      <c r="K81" s="24">
        <f t="shared" si="4"/>
        <v>15.06</v>
      </c>
      <c r="L81" s="29">
        <f t="shared" si="5"/>
        <v>75.3</v>
      </c>
      <c r="M81" s="20"/>
      <c r="N81" s="20"/>
    </row>
    <row r="82" spans="1:14">
      <c r="A82" s="20">
        <v>77</v>
      </c>
      <c r="B82" s="21" t="s">
        <v>10096</v>
      </c>
      <c r="C82" s="21" t="s">
        <v>18</v>
      </c>
      <c r="D82" s="21" t="s">
        <v>10097</v>
      </c>
      <c r="E82" s="22" t="s">
        <v>10098</v>
      </c>
      <c r="F82" s="22"/>
      <c r="G82" s="21">
        <v>8.98</v>
      </c>
      <c r="H82" s="24"/>
      <c r="I82" s="24">
        <f t="shared" si="3"/>
        <v>8.98</v>
      </c>
      <c r="J82" s="20" t="s">
        <v>9872</v>
      </c>
      <c r="K82" s="24">
        <f t="shared" si="4"/>
        <v>26.94</v>
      </c>
      <c r="L82" s="29">
        <f t="shared" si="5"/>
        <v>134.7</v>
      </c>
      <c r="M82" s="20"/>
      <c r="N82" s="20"/>
    </row>
    <row r="83" spans="1:14">
      <c r="A83" s="20">
        <v>78</v>
      </c>
      <c r="B83" s="21" t="s">
        <v>10099</v>
      </c>
      <c r="C83" s="21" t="s">
        <v>18</v>
      </c>
      <c r="D83" s="21" t="s">
        <v>10100</v>
      </c>
      <c r="E83" s="22" t="s">
        <v>10101</v>
      </c>
      <c r="F83" s="22"/>
      <c r="G83" s="21">
        <v>1.63</v>
      </c>
      <c r="H83" s="24"/>
      <c r="I83" s="24">
        <f t="shared" si="3"/>
        <v>1.63</v>
      </c>
      <c r="J83" s="20" t="s">
        <v>9872</v>
      </c>
      <c r="K83" s="24">
        <f t="shared" si="4"/>
        <v>4.89</v>
      </c>
      <c r="L83" s="29">
        <f t="shared" si="5"/>
        <v>24.45</v>
      </c>
      <c r="M83" s="20"/>
      <c r="N83" s="20"/>
    </row>
    <row r="84" spans="1:14">
      <c r="A84" s="20">
        <v>79</v>
      </c>
      <c r="B84" s="21" t="s">
        <v>10102</v>
      </c>
      <c r="C84" s="21" t="s">
        <v>18</v>
      </c>
      <c r="D84" s="21" t="s">
        <v>10103</v>
      </c>
      <c r="E84" s="22" t="s">
        <v>10104</v>
      </c>
      <c r="F84" s="22"/>
      <c r="G84" s="21">
        <v>3.96</v>
      </c>
      <c r="H84" s="24"/>
      <c r="I84" s="24">
        <f t="shared" si="3"/>
        <v>3.96</v>
      </c>
      <c r="J84" s="20" t="s">
        <v>9872</v>
      </c>
      <c r="K84" s="24">
        <f t="shared" si="4"/>
        <v>11.88</v>
      </c>
      <c r="L84" s="29">
        <f t="shared" si="5"/>
        <v>59.4</v>
      </c>
      <c r="M84" s="20"/>
      <c r="N84" s="20"/>
    </row>
    <row r="85" spans="1:14">
      <c r="A85" s="20">
        <v>80</v>
      </c>
      <c r="B85" s="21" t="s">
        <v>10105</v>
      </c>
      <c r="C85" s="21" t="s">
        <v>18</v>
      </c>
      <c r="D85" s="21" t="s">
        <v>10106</v>
      </c>
      <c r="E85" s="22" t="s">
        <v>10107</v>
      </c>
      <c r="F85" s="22"/>
      <c r="G85" s="21">
        <v>3.92</v>
      </c>
      <c r="H85" s="24"/>
      <c r="I85" s="24">
        <f t="shared" si="3"/>
        <v>3.92</v>
      </c>
      <c r="J85" s="20" t="s">
        <v>9872</v>
      </c>
      <c r="K85" s="24">
        <f t="shared" si="4"/>
        <v>11.76</v>
      </c>
      <c r="L85" s="29">
        <f t="shared" si="5"/>
        <v>58.8</v>
      </c>
      <c r="M85" s="20"/>
      <c r="N85" s="20"/>
    </row>
    <row r="86" spans="1:14">
      <c r="A86" s="20">
        <v>81</v>
      </c>
      <c r="B86" s="21" t="s">
        <v>10108</v>
      </c>
      <c r="C86" s="21" t="s">
        <v>18</v>
      </c>
      <c r="D86" s="21" t="s">
        <v>10109</v>
      </c>
      <c r="E86" s="22" t="s">
        <v>10110</v>
      </c>
      <c r="F86" s="22"/>
      <c r="G86" s="21">
        <v>3.58</v>
      </c>
      <c r="H86" s="24"/>
      <c r="I86" s="24">
        <f t="shared" si="3"/>
        <v>3.58</v>
      </c>
      <c r="J86" s="20" t="s">
        <v>9872</v>
      </c>
      <c r="K86" s="24">
        <f t="shared" si="4"/>
        <v>10.74</v>
      </c>
      <c r="L86" s="29">
        <f t="shared" si="5"/>
        <v>53.7</v>
      </c>
      <c r="M86" s="20"/>
      <c r="N86" s="20"/>
    </row>
    <row r="87" spans="1:14">
      <c r="A87" s="20">
        <v>82</v>
      </c>
      <c r="B87" s="21" t="s">
        <v>10111</v>
      </c>
      <c r="C87" s="21" t="s">
        <v>18</v>
      </c>
      <c r="D87" s="21" t="s">
        <v>10112</v>
      </c>
      <c r="E87" s="22" t="s">
        <v>10113</v>
      </c>
      <c r="F87" s="22"/>
      <c r="G87" s="21">
        <v>3.81</v>
      </c>
      <c r="H87" s="24"/>
      <c r="I87" s="24">
        <f t="shared" si="3"/>
        <v>3.81</v>
      </c>
      <c r="J87" s="20" t="s">
        <v>9872</v>
      </c>
      <c r="K87" s="24">
        <f t="shared" si="4"/>
        <v>11.43</v>
      </c>
      <c r="L87" s="29">
        <f t="shared" si="5"/>
        <v>57.15</v>
      </c>
      <c r="M87" s="20"/>
      <c r="N87" s="20"/>
    </row>
    <row r="88" spans="1:14">
      <c r="A88" s="20">
        <v>83</v>
      </c>
      <c r="B88" s="21" t="s">
        <v>10114</v>
      </c>
      <c r="C88" s="21" t="s">
        <v>18</v>
      </c>
      <c r="D88" s="21" t="s">
        <v>10115</v>
      </c>
      <c r="E88" s="22" t="s">
        <v>10116</v>
      </c>
      <c r="F88" s="22"/>
      <c r="G88" s="21">
        <v>3.77</v>
      </c>
      <c r="H88" s="24"/>
      <c r="I88" s="24">
        <f t="shared" si="3"/>
        <v>3.77</v>
      </c>
      <c r="J88" s="20" t="s">
        <v>9872</v>
      </c>
      <c r="K88" s="24">
        <f t="shared" si="4"/>
        <v>11.31</v>
      </c>
      <c r="L88" s="29">
        <f t="shared" si="5"/>
        <v>56.55</v>
      </c>
      <c r="M88" s="20"/>
      <c r="N88" s="20"/>
    </row>
    <row r="89" spans="1:14">
      <c r="A89" s="20">
        <v>84</v>
      </c>
      <c r="B89" s="21" t="s">
        <v>10117</v>
      </c>
      <c r="C89" s="21" t="s">
        <v>18</v>
      </c>
      <c r="D89" s="21" t="s">
        <v>10118</v>
      </c>
      <c r="E89" s="22" t="s">
        <v>10119</v>
      </c>
      <c r="F89" s="22"/>
      <c r="G89" s="21">
        <v>7.77</v>
      </c>
      <c r="H89" s="24"/>
      <c r="I89" s="24">
        <f t="shared" si="3"/>
        <v>7.77</v>
      </c>
      <c r="J89" s="20" t="s">
        <v>9872</v>
      </c>
      <c r="K89" s="24">
        <f t="shared" si="4"/>
        <v>23.31</v>
      </c>
      <c r="L89" s="29">
        <f t="shared" si="5"/>
        <v>116.55</v>
      </c>
      <c r="M89" s="20"/>
      <c r="N89" s="20"/>
    </row>
    <row r="90" spans="1:14">
      <c r="A90" s="20">
        <v>85</v>
      </c>
      <c r="B90" s="21" t="s">
        <v>10120</v>
      </c>
      <c r="C90" s="21" t="s">
        <v>18</v>
      </c>
      <c r="D90" s="21" t="s">
        <v>10121</v>
      </c>
      <c r="E90" s="22" t="s">
        <v>10122</v>
      </c>
      <c r="F90" s="22"/>
      <c r="G90" s="21">
        <v>2.24</v>
      </c>
      <c r="H90" s="24"/>
      <c r="I90" s="24">
        <f t="shared" si="3"/>
        <v>2.24</v>
      </c>
      <c r="J90" s="20" t="s">
        <v>9872</v>
      </c>
      <c r="K90" s="24">
        <f t="shared" si="4"/>
        <v>6.72</v>
      </c>
      <c r="L90" s="29">
        <f t="shared" si="5"/>
        <v>33.6</v>
      </c>
      <c r="M90" s="20"/>
      <c r="N90" s="20"/>
    </row>
    <row r="91" spans="1:14">
      <c r="A91" s="20">
        <v>86</v>
      </c>
      <c r="B91" s="21" t="s">
        <v>10123</v>
      </c>
      <c r="C91" s="21" t="s">
        <v>18</v>
      </c>
      <c r="D91" s="21" t="s">
        <v>10124</v>
      </c>
      <c r="E91" s="22" t="s">
        <v>10125</v>
      </c>
      <c r="F91" s="22"/>
      <c r="G91" s="21">
        <v>0.87</v>
      </c>
      <c r="H91" s="24"/>
      <c r="I91" s="24">
        <f t="shared" si="3"/>
        <v>0.87</v>
      </c>
      <c r="J91" s="20" t="s">
        <v>9872</v>
      </c>
      <c r="K91" s="24">
        <f t="shared" si="4"/>
        <v>2.61</v>
      </c>
      <c r="L91" s="29">
        <f t="shared" si="5"/>
        <v>13.05</v>
      </c>
      <c r="M91" s="20"/>
      <c r="N91" s="20"/>
    </row>
    <row r="92" spans="1:14">
      <c r="A92" s="20">
        <v>87</v>
      </c>
      <c r="B92" s="21" t="s">
        <v>10126</v>
      </c>
      <c r="C92" s="21" t="s">
        <v>18</v>
      </c>
      <c r="D92" s="21" t="s">
        <v>10127</v>
      </c>
      <c r="E92" s="22" t="s">
        <v>10128</v>
      </c>
      <c r="F92" s="22"/>
      <c r="G92" s="21">
        <v>4.84</v>
      </c>
      <c r="H92" s="24"/>
      <c r="I92" s="24">
        <f t="shared" si="3"/>
        <v>4.84</v>
      </c>
      <c r="J92" s="20" t="s">
        <v>9880</v>
      </c>
      <c r="K92" s="24">
        <f t="shared" si="4"/>
        <v>14.52</v>
      </c>
      <c r="L92" s="29">
        <f t="shared" si="5"/>
        <v>72.6</v>
      </c>
      <c r="M92" s="20"/>
      <c r="N92" s="20"/>
    </row>
    <row r="93" spans="1:14">
      <c r="A93" s="20">
        <v>88</v>
      </c>
      <c r="B93" s="21" t="s">
        <v>10129</v>
      </c>
      <c r="C93" s="21" t="s">
        <v>18</v>
      </c>
      <c r="D93" s="21" t="s">
        <v>10130</v>
      </c>
      <c r="E93" s="22" t="s">
        <v>10131</v>
      </c>
      <c r="F93" s="22"/>
      <c r="G93" s="21">
        <v>4.11</v>
      </c>
      <c r="H93" s="24"/>
      <c r="I93" s="24">
        <f t="shared" si="3"/>
        <v>4.11</v>
      </c>
      <c r="J93" s="20" t="s">
        <v>9880</v>
      </c>
      <c r="K93" s="24">
        <f t="shared" si="4"/>
        <v>12.33</v>
      </c>
      <c r="L93" s="29">
        <f t="shared" si="5"/>
        <v>61.65</v>
      </c>
      <c r="M93" s="20"/>
      <c r="N93" s="20"/>
    </row>
    <row r="94" spans="1:14">
      <c r="A94" s="20">
        <v>89</v>
      </c>
      <c r="B94" s="21" t="s">
        <v>10132</v>
      </c>
      <c r="C94" s="21" t="s">
        <v>18</v>
      </c>
      <c r="D94" s="21" t="s">
        <v>10133</v>
      </c>
      <c r="E94" s="22" t="s">
        <v>10134</v>
      </c>
      <c r="F94" s="22"/>
      <c r="G94" s="21">
        <v>1.71</v>
      </c>
      <c r="H94" s="24"/>
      <c r="I94" s="24">
        <f t="shared" si="3"/>
        <v>1.71</v>
      </c>
      <c r="J94" s="20" t="s">
        <v>9880</v>
      </c>
      <c r="K94" s="24">
        <f t="shared" si="4"/>
        <v>5.13</v>
      </c>
      <c r="L94" s="29">
        <f t="shared" si="5"/>
        <v>25.65</v>
      </c>
      <c r="M94" s="20"/>
      <c r="N94" s="20"/>
    </row>
    <row r="95" spans="1:14">
      <c r="A95" s="20">
        <v>90</v>
      </c>
      <c r="B95" s="21" t="s">
        <v>10135</v>
      </c>
      <c r="C95" s="21" t="s">
        <v>18</v>
      </c>
      <c r="D95" s="21" t="s">
        <v>10136</v>
      </c>
      <c r="E95" s="22" t="s">
        <v>10137</v>
      </c>
      <c r="F95" s="22"/>
      <c r="G95" s="21">
        <v>6.78</v>
      </c>
      <c r="H95" s="24"/>
      <c r="I95" s="24">
        <f t="shared" si="3"/>
        <v>6.78</v>
      </c>
      <c r="J95" s="20" t="s">
        <v>9880</v>
      </c>
      <c r="K95" s="24">
        <f t="shared" si="4"/>
        <v>20.34</v>
      </c>
      <c r="L95" s="29">
        <f t="shared" si="5"/>
        <v>101.7</v>
      </c>
      <c r="M95" s="20"/>
      <c r="N95" s="20"/>
    </row>
    <row r="96" spans="1:14">
      <c r="A96" s="20">
        <v>91</v>
      </c>
      <c r="B96" s="21" t="s">
        <v>10138</v>
      </c>
      <c r="C96" s="21" t="s">
        <v>18</v>
      </c>
      <c r="D96" s="21" t="s">
        <v>10139</v>
      </c>
      <c r="E96" s="22" t="s">
        <v>10140</v>
      </c>
      <c r="F96" s="22"/>
      <c r="G96" s="21">
        <v>1.63</v>
      </c>
      <c r="H96" s="24"/>
      <c r="I96" s="24">
        <f t="shared" si="3"/>
        <v>1.63</v>
      </c>
      <c r="J96" s="20" t="s">
        <v>9880</v>
      </c>
      <c r="K96" s="24">
        <f t="shared" si="4"/>
        <v>4.89</v>
      </c>
      <c r="L96" s="29">
        <f t="shared" si="5"/>
        <v>24.45</v>
      </c>
      <c r="M96" s="20"/>
      <c r="N96" s="20"/>
    </row>
    <row r="97" spans="1:14">
      <c r="A97" s="20">
        <v>92</v>
      </c>
      <c r="B97" s="21" t="s">
        <v>10141</v>
      </c>
      <c r="C97" s="21" t="s">
        <v>18</v>
      </c>
      <c r="D97" s="21" t="s">
        <v>10142</v>
      </c>
      <c r="E97" s="22" t="s">
        <v>10143</v>
      </c>
      <c r="F97" s="22"/>
      <c r="G97" s="21">
        <v>3.9</v>
      </c>
      <c r="H97" s="24"/>
      <c r="I97" s="24">
        <f t="shared" si="3"/>
        <v>3.9</v>
      </c>
      <c r="J97" s="20" t="s">
        <v>9880</v>
      </c>
      <c r="K97" s="24">
        <f t="shared" si="4"/>
        <v>11.7</v>
      </c>
      <c r="L97" s="29">
        <f t="shared" si="5"/>
        <v>58.5</v>
      </c>
      <c r="M97" s="20"/>
      <c r="N97" s="20"/>
    </row>
    <row r="98" spans="1:14">
      <c r="A98" s="20">
        <v>93</v>
      </c>
      <c r="B98" s="21" t="s">
        <v>10144</v>
      </c>
      <c r="C98" s="21" t="s">
        <v>18</v>
      </c>
      <c r="D98" s="21" t="s">
        <v>10145</v>
      </c>
      <c r="E98" s="22" t="s">
        <v>10146</v>
      </c>
      <c r="F98" s="22"/>
      <c r="G98" s="21">
        <v>4.05</v>
      </c>
      <c r="H98" s="24"/>
      <c r="I98" s="24">
        <f t="shared" si="3"/>
        <v>4.05</v>
      </c>
      <c r="J98" s="20" t="s">
        <v>9880</v>
      </c>
      <c r="K98" s="24">
        <f t="shared" si="4"/>
        <v>12.15</v>
      </c>
      <c r="L98" s="29">
        <f t="shared" si="5"/>
        <v>60.75</v>
      </c>
      <c r="M98" s="20"/>
      <c r="N98" s="20"/>
    </row>
    <row r="99" spans="1:14">
      <c r="A99" s="20">
        <v>94</v>
      </c>
      <c r="B99" s="21" t="s">
        <v>10147</v>
      </c>
      <c r="C99" s="21" t="s">
        <v>18</v>
      </c>
      <c r="D99" s="21" t="s">
        <v>10148</v>
      </c>
      <c r="E99" s="22" t="s">
        <v>10149</v>
      </c>
      <c r="F99" s="22"/>
      <c r="G99" s="21">
        <v>2.42</v>
      </c>
      <c r="H99" s="24"/>
      <c r="I99" s="24">
        <f t="shared" si="3"/>
        <v>2.42</v>
      </c>
      <c r="J99" s="20" t="s">
        <v>9880</v>
      </c>
      <c r="K99" s="24">
        <f t="shared" si="4"/>
        <v>7.26</v>
      </c>
      <c r="L99" s="29">
        <f t="shared" si="5"/>
        <v>36.3</v>
      </c>
      <c r="M99" s="20"/>
      <c r="N99" s="20"/>
    </row>
    <row r="100" spans="1:14">
      <c r="A100" s="20">
        <v>95</v>
      </c>
      <c r="B100" s="21" t="s">
        <v>10150</v>
      </c>
      <c r="C100" s="21" t="s">
        <v>18</v>
      </c>
      <c r="D100" s="21" t="s">
        <v>10151</v>
      </c>
      <c r="E100" s="22" t="s">
        <v>10152</v>
      </c>
      <c r="F100" s="22"/>
      <c r="G100" s="21">
        <v>2.66</v>
      </c>
      <c r="H100" s="24"/>
      <c r="I100" s="24">
        <f t="shared" si="3"/>
        <v>2.66</v>
      </c>
      <c r="J100" s="20" t="s">
        <v>9880</v>
      </c>
      <c r="K100" s="24">
        <f t="shared" si="4"/>
        <v>7.98</v>
      </c>
      <c r="L100" s="29">
        <f t="shared" si="5"/>
        <v>39.9</v>
      </c>
      <c r="M100" s="20"/>
      <c r="N100" s="20"/>
    </row>
    <row r="101" spans="1:14">
      <c r="A101" s="20">
        <v>96</v>
      </c>
      <c r="B101" s="21" t="s">
        <v>10153</v>
      </c>
      <c r="C101" s="21" t="s">
        <v>18</v>
      </c>
      <c r="D101" s="21" t="s">
        <v>10154</v>
      </c>
      <c r="E101" s="22" t="s">
        <v>10155</v>
      </c>
      <c r="F101" s="22"/>
      <c r="G101" s="21">
        <v>1.02</v>
      </c>
      <c r="H101" s="24"/>
      <c r="I101" s="24">
        <f t="shared" si="3"/>
        <v>1.02</v>
      </c>
      <c r="J101" s="20" t="s">
        <v>9880</v>
      </c>
      <c r="K101" s="24">
        <f t="shared" si="4"/>
        <v>3.06</v>
      </c>
      <c r="L101" s="29">
        <f t="shared" si="5"/>
        <v>15.3</v>
      </c>
      <c r="M101" s="20"/>
      <c r="N101" s="20"/>
    </row>
    <row r="102" spans="1:14">
      <c r="A102" s="20">
        <v>97</v>
      </c>
      <c r="B102" s="21" t="s">
        <v>10156</v>
      </c>
      <c r="C102" s="21" t="s">
        <v>18</v>
      </c>
      <c r="D102" s="21" t="s">
        <v>10157</v>
      </c>
      <c r="E102" s="22" t="s">
        <v>10158</v>
      </c>
      <c r="F102" s="22"/>
      <c r="G102" s="21">
        <v>4.35</v>
      </c>
      <c r="H102" s="24"/>
      <c r="I102" s="24">
        <f t="shared" si="3"/>
        <v>4.35</v>
      </c>
      <c r="J102" s="20" t="s">
        <v>9880</v>
      </c>
      <c r="K102" s="24">
        <f t="shared" si="4"/>
        <v>13.05</v>
      </c>
      <c r="L102" s="29">
        <f t="shared" si="5"/>
        <v>65.25</v>
      </c>
      <c r="M102" s="20"/>
      <c r="N102" s="20"/>
    </row>
    <row r="103" spans="1:14">
      <c r="A103" s="20">
        <v>98</v>
      </c>
      <c r="B103" s="21" t="s">
        <v>10159</v>
      </c>
      <c r="C103" s="21" t="s">
        <v>18</v>
      </c>
      <c r="D103" s="21" t="s">
        <v>10160</v>
      </c>
      <c r="E103" s="22" t="s">
        <v>10161</v>
      </c>
      <c r="F103" s="22"/>
      <c r="G103" s="21">
        <v>5</v>
      </c>
      <c r="H103" s="24"/>
      <c r="I103" s="24">
        <f t="shared" si="3"/>
        <v>5</v>
      </c>
      <c r="J103" s="20" t="s">
        <v>9880</v>
      </c>
      <c r="K103" s="24">
        <f t="shared" si="4"/>
        <v>15</v>
      </c>
      <c r="L103" s="29">
        <f t="shared" si="5"/>
        <v>75</v>
      </c>
      <c r="M103" s="20"/>
      <c r="N103" s="20"/>
    </row>
    <row r="104" spans="1:14">
      <c r="A104" s="20">
        <v>99</v>
      </c>
      <c r="B104" s="21" t="s">
        <v>10162</v>
      </c>
      <c r="C104" s="21" t="s">
        <v>18</v>
      </c>
      <c r="D104" s="21" t="s">
        <v>10163</v>
      </c>
      <c r="E104" s="22" t="s">
        <v>10164</v>
      </c>
      <c r="F104" s="22"/>
      <c r="G104" s="21">
        <v>4.08</v>
      </c>
      <c r="H104" s="24"/>
      <c r="I104" s="24">
        <f t="shared" si="3"/>
        <v>4.08</v>
      </c>
      <c r="J104" s="20" t="s">
        <v>9880</v>
      </c>
      <c r="K104" s="24">
        <f t="shared" si="4"/>
        <v>12.24</v>
      </c>
      <c r="L104" s="29">
        <f t="shared" si="5"/>
        <v>61.2</v>
      </c>
      <c r="M104" s="20"/>
      <c r="N104" s="20"/>
    </row>
    <row r="105" spans="1:14">
      <c r="A105" s="20">
        <v>100</v>
      </c>
      <c r="B105" s="21" t="s">
        <v>10165</v>
      </c>
      <c r="C105" s="21" t="s">
        <v>18</v>
      </c>
      <c r="D105" s="21" t="s">
        <v>10166</v>
      </c>
      <c r="E105" s="22" t="s">
        <v>10167</v>
      </c>
      <c r="F105" s="22"/>
      <c r="G105" s="21">
        <v>4.38</v>
      </c>
      <c r="H105" s="24"/>
      <c r="I105" s="24">
        <f t="shared" si="3"/>
        <v>4.38</v>
      </c>
      <c r="J105" s="20" t="s">
        <v>9880</v>
      </c>
      <c r="K105" s="24">
        <f t="shared" si="4"/>
        <v>13.14</v>
      </c>
      <c r="L105" s="29">
        <f t="shared" si="5"/>
        <v>65.7</v>
      </c>
      <c r="M105" s="20"/>
      <c r="N105" s="20"/>
    </row>
    <row r="106" spans="1:14">
      <c r="A106" s="20">
        <v>101</v>
      </c>
      <c r="B106" s="21" t="s">
        <v>10168</v>
      </c>
      <c r="C106" s="21" t="s">
        <v>18</v>
      </c>
      <c r="D106" s="21" t="s">
        <v>10169</v>
      </c>
      <c r="E106" s="22" t="s">
        <v>10170</v>
      </c>
      <c r="F106" s="22"/>
      <c r="G106" s="21">
        <v>2.87</v>
      </c>
      <c r="H106" s="24"/>
      <c r="I106" s="24">
        <f t="shared" si="3"/>
        <v>2.87</v>
      </c>
      <c r="J106" s="20" t="s">
        <v>9872</v>
      </c>
      <c r="K106" s="24">
        <f t="shared" si="4"/>
        <v>8.61</v>
      </c>
      <c r="L106" s="29">
        <f t="shared" si="5"/>
        <v>43.05</v>
      </c>
      <c r="M106" s="20"/>
      <c r="N106" s="20"/>
    </row>
    <row r="107" spans="1:14">
      <c r="A107" s="20">
        <v>102</v>
      </c>
      <c r="B107" s="21" t="s">
        <v>10171</v>
      </c>
      <c r="C107" s="21" t="s">
        <v>18</v>
      </c>
      <c r="D107" s="21" t="s">
        <v>10172</v>
      </c>
      <c r="E107" s="22" t="s">
        <v>10173</v>
      </c>
      <c r="F107" s="22"/>
      <c r="G107" s="21">
        <v>2.94</v>
      </c>
      <c r="H107" s="24"/>
      <c r="I107" s="24">
        <f t="shared" ref="I107:I130" si="6">G107</f>
        <v>2.94</v>
      </c>
      <c r="J107" s="20" t="s">
        <v>9872</v>
      </c>
      <c r="K107" s="24">
        <f t="shared" si="4"/>
        <v>8.82</v>
      </c>
      <c r="L107" s="29">
        <f t="shared" si="5"/>
        <v>44.1</v>
      </c>
      <c r="M107" s="20"/>
      <c r="N107" s="20"/>
    </row>
    <row r="108" spans="1:14">
      <c r="A108" s="20">
        <v>103</v>
      </c>
      <c r="B108" s="21" t="s">
        <v>10174</v>
      </c>
      <c r="C108" s="21" t="s">
        <v>18</v>
      </c>
      <c r="D108" s="21" t="s">
        <v>10175</v>
      </c>
      <c r="E108" s="22" t="s">
        <v>10176</v>
      </c>
      <c r="F108" s="22"/>
      <c r="G108" s="21">
        <v>3.9</v>
      </c>
      <c r="H108" s="24"/>
      <c r="I108" s="24">
        <f t="shared" si="6"/>
        <v>3.9</v>
      </c>
      <c r="J108" s="20" t="s">
        <v>9872</v>
      </c>
      <c r="K108" s="24">
        <f t="shared" si="4"/>
        <v>11.7</v>
      </c>
      <c r="L108" s="29">
        <f t="shared" si="5"/>
        <v>58.5</v>
      </c>
      <c r="M108" s="20"/>
      <c r="N108" s="20"/>
    </row>
    <row r="109" spans="1:14">
      <c r="A109" s="20">
        <v>104</v>
      </c>
      <c r="B109" s="21" t="s">
        <v>10177</v>
      </c>
      <c r="C109" s="21" t="s">
        <v>18</v>
      </c>
      <c r="D109" s="21" t="s">
        <v>10178</v>
      </c>
      <c r="E109" s="22" t="s">
        <v>10179</v>
      </c>
      <c r="F109" s="22"/>
      <c r="G109" s="21">
        <v>7.12</v>
      </c>
      <c r="H109" s="24"/>
      <c r="I109" s="24">
        <f t="shared" si="6"/>
        <v>7.12</v>
      </c>
      <c r="J109" s="20" t="s">
        <v>9872</v>
      </c>
      <c r="K109" s="24">
        <f t="shared" si="4"/>
        <v>21.36</v>
      </c>
      <c r="L109" s="29">
        <f t="shared" si="5"/>
        <v>106.8</v>
      </c>
      <c r="M109" s="20"/>
      <c r="N109" s="20"/>
    </row>
    <row r="110" spans="1:14">
      <c r="A110" s="20">
        <v>105</v>
      </c>
      <c r="B110" s="21" t="s">
        <v>10180</v>
      </c>
      <c r="C110" s="21" t="s">
        <v>18</v>
      </c>
      <c r="D110" s="21" t="s">
        <v>10181</v>
      </c>
      <c r="E110" s="22" t="s">
        <v>10182</v>
      </c>
      <c r="F110" s="22"/>
      <c r="G110" s="21">
        <v>4.59</v>
      </c>
      <c r="H110" s="24"/>
      <c r="I110" s="24">
        <f t="shared" si="6"/>
        <v>4.59</v>
      </c>
      <c r="J110" s="20" t="s">
        <v>9872</v>
      </c>
      <c r="K110" s="24">
        <f t="shared" si="4"/>
        <v>13.77</v>
      </c>
      <c r="L110" s="29">
        <f t="shared" si="5"/>
        <v>68.85</v>
      </c>
      <c r="M110" s="20"/>
      <c r="N110" s="20"/>
    </row>
    <row r="111" spans="1:14">
      <c r="A111" s="20">
        <v>106</v>
      </c>
      <c r="B111" s="21" t="s">
        <v>10183</v>
      </c>
      <c r="C111" s="21" t="s">
        <v>18</v>
      </c>
      <c r="D111" s="21" t="s">
        <v>10184</v>
      </c>
      <c r="E111" s="22" t="s">
        <v>10185</v>
      </c>
      <c r="F111" s="22"/>
      <c r="G111" s="21">
        <v>6.61</v>
      </c>
      <c r="H111" s="24"/>
      <c r="I111" s="24">
        <f t="shared" si="6"/>
        <v>6.61</v>
      </c>
      <c r="J111" s="20" t="s">
        <v>9872</v>
      </c>
      <c r="K111" s="24">
        <f t="shared" si="4"/>
        <v>19.83</v>
      </c>
      <c r="L111" s="29">
        <f t="shared" si="5"/>
        <v>99.15</v>
      </c>
      <c r="M111" s="20"/>
      <c r="N111" s="20"/>
    </row>
    <row r="112" spans="1:14">
      <c r="A112" s="20">
        <v>107</v>
      </c>
      <c r="B112" s="21" t="s">
        <v>10186</v>
      </c>
      <c r="C112" s="21" t="s">
        <v>18</v>
      </c>
      <c r="D112" s="21" t="s">
        <v>10187</v>
      </c>
      <c r="E112" s="22" t="s">
        <v>10188</v>
      </c>
      <c r="F112" s="22"/>
      <c r="G112" s="21">
        <v>3.38</v>
      </c>
      <c r="H112" s="24"/>
      <c r="I112" s="24">
        <f t="shared" si="6"/>
        <v>3.38</v>
      </c>
      <c r="J112" s="20" t="s">
        <v>9872</v>
      </c>
      <c r="K112" s="24">
        <f t="shared" si="4"/>
        <v>10.14</v>
      </c>
      <c r="L112" s="29">
        <f t="shared" si="5"/>
        <v>50.7</v>
      </c>
      <c r="M112" s="20"/>
      <c r="N112" s="20"/>
    </row>
    <row r="113" spans="1:14">
      <c r="A113" s="20">
        <v>108</v>
      </c>
      <c r="B113" s="21" t="s">
        <v>10189</v>
      </c>
      <c r="C113" s="21" t="s">
        <v>18</v>
      </c>
      <c r="D113" s="21" t="s">
        <v>10190</v>
      </c>
      <c r="E113" s="22" t="s">
        <v>10191</v>
      </c>
      <c r="F113" s="22"/>
      <c r="G113" s="21">
        <v>4.29</v>
      </c>
      <c r="H113" s="24"/>
      <c r="I113" s="24">
        <f t="shared" si="6"/>
        <v>4.29</v>
      </c>
      <c r="J113" s="20" t="s">
        <v>9872</v>
      </c>
      <c r="K113" s="24">
        <f t="shared" si="4"/>
        <v>12.87</v>
      </c>
      <c r="L113" s="29">
        <f t="shared" si="5"/>
        <v>64.35</v>
      </c>
      <c r="M113" s="20"/>
      <c r="N113" s="20"/>
    </row>
    <row r="114" spans="1:14">
      <c r="A114" s="20">
        <v>109</v>
      </c>
      <c r="B114" s="21" t="s">
        <v>10192</v>
      </c>
      <c r="C114" s="21" t="s">
        <v>18</v>
      </c>
      <c r="D114" s="21" t="s">
        <v>10193</v>
      </c>
      <c r="E114" s="22" t="s">
        <v>10194</v>
      </c>
      <c r="F114" s="22"/>
      <c r="G114" s="21">
        <v>3.32</v>
      </c>
      <c r="H114" s="24"/>
      <c r="I114" s="24">
        <f t="shared" si="6"/>
        <v>3.32</v>
      </c>
      <c r="J114" s="20" t="s">
        <v>9872</v>
      </c>
      <c r="K114" s="24">
        <f t="shared" si="4"/>
        <v>9.96</v>
      </c>
      <c r="L114" s="29">
        <f t="shared" si="5"/>
        <v>49.8</v>
      </c>
      <c r="M114" s="20"/>
      <c r="N114" s="20"/>
    </row>
    <row r="115" spans="1:14">
      <c r="A115" s="20">
        <v>110</v>
      </c>
      <c r="B115" s="21" t="s">
        <v>10195</v>
      </c>
      <c r="C115" s="21" t="s">
        <v>18</v>
      </c>
      <c r="D115" s="21" t="s">
        <v>10196</v>
      </c>
      <c r="E115" s="22" t="s">
        <v>10197</v>
      </c>
      <c r="F115" s="22"/>
      <c r="G115" s="21">
        <v>3.01</v>
      </c>
      <c r="H115" s="24"/>
      <c r="I115" s="24">
        <f t="shared" si="6"/>
        <v>3.01</v>
      </c>
      <c r="J115" s="20" t="s">
        <v>9880</v>
      </c>
      <c r="K115" s="24">
        <f t="shared" si="4"/>
        <v>9.03</v>
      </c>
      <c r="L115" s="29">
        <f t="shared" si="5"/>
        <v>45.15</v>
      </c>
      <c r="M115" s="20"/>
      <c r="N115" s="20"/>
    </row>
    <row r="116" spans="1:14">
      <c r="A116" s="20">
        <v>111</v>
      </c>
      <c r="B116" s="21" t="s">
        <v>10198</v>
      </c>
      <c r="C116" s="21" t="s">
        <v>18</v>
      </c>
      <c r="D116" s="21" t="s">
        <v>10199</v>
      </c>
      <c r="E116" s="22" t="s">
        <v>10200</v>
      </c>
      <c r="F116" s="22"/>
      <c r="G116" s="21">
        <v>3.47</v>
      </c>
      <c r="H116" s="24"/>
      <c r="I116" s="24">
        <f t="shared" si="6"/>
        <v>3.47</v>
      </c>
      <c r="J116" s="20" t="s">
        <v>9880</v>
      </c>
      <c r="K116" s="24">
        <f t="shared" si="4"/>
        <v>10.41</v>
      </c>
      <c r="L116" s="29">
        <f t="shared" si="5"/>
        <v>52.05</v>
      </c>
      <c r="M116" s="20"/>
      <c r="N116" s="20"/>
    </row>
    <row r="117" spans="1:14">
      <c r="A117" s="20">
        <v>112</v>
      </c>
      <c r="B117" s="21" t="s">
        <v>10201</v>
      </c>
      <c r="C117" s="21" t="s">
        <v>18</v>
      </c>
      <c r="D117" s="21" t="s">
        <v>10202</v>
      </c>
      <c r="E117" s="22" t="s">
        <v>10203</v>
      </c>
      <c r="F117" s="22"/>
      <c r="G117" s="21">
        <v>3.77</v>
      </c>
      <c r="H117" s="24"/>
      <c r="I117" s="24">
        <f t="shared" si="6"/>
        <v>3.77</v>
      </c>
      <c r="J117" s="20" t="s">
        <v>9880</v>
      </c>
      <c r="K117" s="24">
        <f t="shared" si="4"/>
        <v>11.31</v>
      </c>
      <c r="L117" s="29">
        <f t="shared" si="5"/>
        <v>56.55</v>
      </c>
      <c r="M117" s="20"/>
      <c r="N117" s="20"/>
    </row>
    <row r="118" spans="1:14">
      <c r="A118" s="20">
        <v>113</v>
      </c>
      <c r="B118" s="21" t="s">
        <v>10204</v>
      </c>
      <c r="C118" s="21" t="s">
        <v>18</v>
      </c>
      <c r="D118" s="21" t="s">
        <v>10205</v>
      </c>
      <c r="E118" s="22" t="s">
        <v>10206</v>
      </c>
      <c r="F118" s="22"/>
      <c r="G118" s="21">
        <v>2.74</v>
      </c>
      <c r="H118" s="24"/>
      <c r="I118" s="24">
        <f t="shared" si="6"/>
        <v>2.74</v>
      </c>
      <c r="J118" s="20" t="s">
        <v>9880</v>
      </c>
      <c r="K118" s="24">
        <f t="shared" si="4"/>
        <v>8.22</v>
      </c>
      <c r="L118" s="29">
        <f t="shared" si="5"/>
        <v>41.1</v>
      </c>
      <c r="M118" s="20"/>
      <c r="N118" s="20"/>
    </row>
    <row r="119" spans="1:14">
      <c r="A119" s="20">
        <v>114</v>
      </c>
      <c r="B119" s="21" t="s">
        <v>10207</v>
      </c>
      <c r="C119" s="21" t="s">
        <v>18</v>
      </c>
      <c r="D119" s="21" t="s">
        <v>10208</v>
      </c>
      <c r="E119" s="22" t="s">
        <v>10209</v>
      </c>
      <c r="F119" s="22"/>
      <c r="G119" s="21">
        <v>3.99</v>
      </c>
      <c r="H119" s="24"/>
      <c r="I119" s="24">
        <f t="shared" si="6"/>
        <v>3.99</v>
      </c>
      <c r="J119" s="20" t="s">
        <v>9880</v>
      </c>
      <c r="K119" s="24">
        <f t="shared" si="4"/>
        <v>11.97</v>
      </c>
      <c r="L119" s="29">
        <f t="shared" si="5"/>
        <v>59.85</v>
      </c>
      <c r="M119" s="20"/>
      <c r="N119" s="20"/>
    </row>
    <row r="120" spans="1:14">
      <c r="A120" s="20">
        <v>115</v>
      </c>
      <c r="B120" s="21" t="s">
        <v>5032</v>
      </c>
      <c r="C120" s="21" t="s">
        <v>18</v>
      </c>
      <c r="D120" s="21" t="s">
        <v>5033</v>
      </c>
      <c r="E120" s="22" t="s">
        <v>10210</v>
      </c>
      <c r="F120" s="22"/>
      <c r="G120" s="21">
        <v>1.21</v>
      </c>
      <c r="H120" s="24"/>
      <c r="I120" s="24">
        <f t="shared" si="6"/>
        <v>1.21</v>
      </c>
      <c r="J120" s="20" t="s">
        <v>9880</v>
      </c>
      <c r="K120" s="24">
        <f t="shared" si="4"/>
        <v>3.63</v>
      </c>
      <c r="L120" s="29">
        <f t="shared" si="5"/>
        <v>18.15</v>
      </c>
      <c r="M120" s="20"/>
      <c r="N120" s="20"/>
    </row>
    <row r="121" spans="1:14">
      <c r="A121" s="20">
        <v>116</v>
      </c>
      <c r="B121" s="21" t="s">
        <v>10211</v>
      </c>
      <c r="C121" s="21" t="s">
        <v>18</v>
      </c>
      <c r="D121" s="21" t="s">
        <v>10212</v>
      </c>
      <c r="E121" s="22" t="s">
        <v>10213</v>
      </c>
      <c r="F121" s="22"/>
      <c r="G121" s="21">
        <v>4.04</v>
      </c>
      <c r="H121" s="24"/>
      <c r="I121" s="24">
        <f t="shared" si="6"/>
        <v>4.04</v>
      </c>
      <c r="J121" s="20" t="s">
        <v>9880</v>
      </c>
      <c r="K121" s="24">
        <f t="shared" si="4"/>
        <v>12.12</v>
      </c>
      <c r="L121" s="29">
        <f t="shared" si="5"/>
        <v>60.6</v>
      </c>
      <c r="M121" s="20"/>
      <c r="N121" s="20"/>
    </row>
    <row r="122" spans="1:14">
      <c r="A122" s="20">
        <v>117</v>
      </c>
      <c r="B122" s="21" t="s">
        <v>10214</v>
      </c>
      <c r="C122" s="21" t="s">
        <v>18</v>
      </c>
      <c r="D122" s="21" t="s">
        <v>10215</v>
      </c>
      <c r="E122" s="22" t="s">
        <v>10216</v>
      </c>
      <c r="F122" s="22"/>
      <c r="G122" s="21">
        <v>4.59</v>
      </c>
      <c r="H122" s="24"/>
      <c r="I122" s="24">
        <f t="shared" si="6"/>
        <v>4.59</v>
      </c>
      <c r="J122" s="20" t="s">
        <v>9880</v>
      </c>
      <c r="K122" s="24">
        <f t="shared" si="4"/>
        <v>13.77</v>
      </c>
      <c r="L122" s="29">
        <f t="shared" si="5"/>
        <v>68.85</v>
      </c>
      <c r="M122" s="20"/>
      <c r="N122" s="20"/>
    </row>
    <row r="123" customFormat="1" spans="1:14">
      <c r="A123" s="20">
        <v>118</v>
      </c>
      <c r="B123" s="21" t="s">
        <v>10217</v>
      </c>
      <c r="C123" s="21" t="s">
        <v>18</v>
      </c>
      <c r="D123" s="21" t="s">
        <v>10218</v>
      </c>
      <c r="E123" s="22" t="s">
        <v>10219</v>
      </c>
      <c r="F123" s="22"/>
      <c r="G123" s="21">
        <v>2.11</v>
      </c>
      <c r="H123" s="24"/>
      <c r="I123" s="24">
        <f t="shared" si="6"/>
        <v>2.11</v>
      </c>
      <c r="J123" s="20" t="s">
        <v>9880</v>
      </c>
      <c r="K123" s="24">
        <f t="shared" si="4"/>
        <v>6.33</v>
      </c>
      <c r="L123" s="29">
        <f t="shared" si="5"/>
        <v>31.65</v>
      </c>
      <c r="M123" s="20"/>
      <c r="N123" s="20"/>
    </row>
    <row r="124" customFormat="1" spans="1:14">
      <c r="A124" s="20">
        <v>119</v>
      </c>
      <c r="B124" s="21" t="s">
        <v>10220</v>
      </c>
      <c r="C124" s="21" t="s">
        <v>18</v>
      </c>
      <c r="D124" s="21" t="s">
        <v>10221</v>
      </c>
      <c r="E124" s="22" t="s">
        <v>10222</v>
      </c>
      <c r="F124" s="22"/>
      <c r="G124" s="21">
        <v>1.93</v>
      </c>
      <c r="H124" s="24"/>
      <c r="I124" s="24">
        <f t="shared" si="6"/>
        <v>1.93</v>
      </c>
      <c r="J124" s="20" t="s">
        <v>9880</v>
      </c>
      <c r="K124" s="24">
        <f t="shared" si="4"/>
        <v>5.79</v>
      </c>
      <c r="L124" s="29">
        <f t="shared" si="5"/>
        <v>28.95</v>
      </c>
      <c r="M124" s="20"/>
      <c r="N124" s="20"/>
    </row>
    <row r="125" customFormat="1" spans="1:14">
      <c r="A125" s="20">
        <v>120</v>
      </c>
      <c r="B125" s="21" t="s">
        <v>828</v>
      </c>
      <c r="C125" s="21" t="s">
        <v>18</v>
      </c>
      <c r="D125" s="21" t="s">
        <v>10223</v>
      </c>
      <c r="E125" s="22" t="s">
        <v>10224</v>
      </c>
      <c r="F125" s="22"/>
      <c r="G125" s="21">
        <v>6.04</v>
      </c>
      <c r="H125" s="24"/>
      <c r="I125" s="24">
        <f t="shared" si="6"/>
        <v>6.04</v>
      </c>
      <c r="J125" s="20" t="s">
        <v>9880</v>
      </c>
      <c r="K125" s="24">
        <f t="shared" si="4"/>
        <v>18.12</v>
      </c>
      <c r="L125" s="29">
        <f t="shared" si="5"/>
        <v>90.6</v>
      </c>
      <c r="M125" s="20"/>
      <c r="N125" s="20"/>
    </row>
    <row r="126" customFormat="1" spans="1:14">
      <c r="A126" s="20">
        <v>121</v>
      </c>
      <c r="B126" s="21" t="s">
        <v>10225</v>
      </c>
      <c r="C126" s="21" t="s">
        <v>18</v>
      </c>
      <c r="D126" s="21" t="s">
        <v>10226</v>
      </c>
      <c r="E126" s="22" t="s">
        <v>10227</v>
      </c>
      <c r="F126" s="22"/>
      <c r="G126" s="21">
        <v>3.44</v>
      </c>
      <c r="H126" s="24"/>
      <c r="I126" s="24">
        <f t="shared" si="6"/>
        <v>3.44</v>
      </c>
      <c r="J126" s="20" t="s">
        <v>9880</v>
      </c>
      <c r="K126" s="24">
        <f t="shared" si="4"/>
        <v>10.32</v>
      </c>
      <c r="L126" s="29">
        <f t="shared" si="5"/>
        <v>51.6</v>
      </c>
      <c r="M126" s="20"/>
      <c r="N126" s="20"/>
    </row>
    <row r="127" customFormat="1" spans="1:14">
      <c r="A127" s="20">
        <v>122</v>
      </c>
      <c r="B127" s="21" t="s">
        <v>10228</v>
      </c>
      <c r="C127" s="21" t="s">
        <v>18</v>
      </c>
      <c r="D127" s="21" t="s">
        <v>10229</v>
      </c>
      <c r="E127" s="22" t="s">
        <v>10230</v>
      </c>
      <c r="F127" s="22"/>
      <c r="G127" s="21">
        <v>3.35</v>
      </c>
      <c r="H127" s="24"/>
      <c r="I127" s="24">
        <f t="shared" si="6"/>
        <v>3.35</v>
      </c>
      <c r="J127" s="20" t="s">
        <v>9872</v>
      </c>
      <c r="K127" s="24">
        <f t="shared" si="4"/>
        <v>10.05</v>
      </c>
      <c r="L127" s="29">
        <f t="shared" si="5"/>
        <v>50.25</v>
      </c>
      <c r="M127" s="20"/>
      <c r="N127" s="20"/>
    </row>
    <row r="128" customFormat="1" spans="1:14">
      <c r="A128" s="20">
        <v>123</v>
      </c>
      <c r="B128" s="21" t="s">
        <v>10231</v>
      </c>
      <c r="C128" s="21" t="s">
        <v>18</v>
      </c>
      <c r="D128" s="21" t="s">
        <v>10232</v>
      </c>
      <c r="E128" s="22" t="s">
        <v>10233</v>
      </c>
      <c r="F128" s="22"/>
      <c r="G128" s="21">
        <v>3.2</v>
      </c>
      <c r="H128" s="24"/>
      <c r="I128" s="24">
        <f t="shared" si="6"/>
        <v>3.2</v>
      </c>
      <c r="J128" s="20" t="s">
        <v>9872</v>
      </c>
      <c r="K128" s="24">
        <f t="shared" si="4"/>
        <v>9.6</v>
      </c>
      <c r="L128" s="29">
        <f t="shared" si="5"/>
        <v>48</v>
      </c>
      <c r="M128" s="20"/>
      <c r="N128" s="20"/>
    </row>
    <row r="129" spans="1:14">
      <c r="A129" s="20">
        <v>124</v>
      </c>
      <c r="B129" s="21" t="s">
        <v>10234</v>
      </c>
      <c r="C129" s="21" t="s">
        <v>18</v>
      </c>
      <c r="D129" s="21" t="s">
        <v>10235</v>
      </c>
      <c r="E129" s="33" t="s">
        <v>10236</v>
      </c>
      <c r="F129" s="22"/>
      <c r="G129" s="21">
        <v>4.31</v>
      </c>
      <c r="H129" s="24"/>
      <c r="I129" s="24">
        <f t="shared" si="6"/>
        <v>4.31</v>
      </c>
      <c r="J129" s="20" t="s">
        <v>9872</v>
      </c>
      <c r="K129" s="24">
        <f t="shared" si="4"/>
        <v>12.93</v>
      </c>
      <c r="L129" s="29">
        <f t="shared" si="5"/>
        <v>64.65</v>
      </c>
      <c r="M129" s="20"/>
      <c r="N129" s="20"/>
    </row>
    <row r="130" spans="1:14">
      <c r="A130" s="20">
        <v>125</v>
      </c>
      <c r="B130" s="21" t="s">
        <v>10237</v>
      </c>
      <c r="C130" s="21" t="s">
        <v>18</v>
      </c>
      <c r="D130" s="21" t="s">
        <v>10238</v>
      </c>
      <c r="E130" s="36" t="s">
        <v>10239</v>
      </c>
      <c r="F130" s="33"/>
      <c r="G130" s="21">
        <v>4.32</v>
      </c>
      <c r="H130" s="34"/>
      <c r="I130" s="24">
        <f t="shared" si="6"/>
        <v>4.32</v>
      </c>
      <c r="J130" s="20" t="s">
        <v>9872</v>
      </c>
      <c r="K130" s="24">
        <f t="shared" si="4"/>
        <v>12.96</v>
      </c>
      <c r="L130" s="29">
        <f t="shared" si="5"/>
        <v>64.8</v>
      </c>
      <c r="M130" s="33"/>
      <c r="N130" s="33"/>
    </row>
    <row r="131" spans="1:14">
      <c r="A131" s="20" t="s">
        <v>16</v>
      </c>
      <c r="B131" s="33"/>
      <c r="C131" s="35" t="s">
        <v>187</v>
      </c>
      <c r="D131" s="33" t="s">
        <v>188</v>
      </c>
      <c r="E131" s="33" t="s">
        <v>189</v>
      </c>
      <c r="F131" s="33"/>
      <c r="G131" s="33">
        <f>SUM(G6:G130)</f>
        <v>441.98</v>
      </c>
      <c r="H131" s="34"/>
      <c r="I131" s="33">
        <f>SUM(I6:I130)</f>
        <v>441.98</v>
      </c>
      <c r="J131" s="33"/>
      <c r="K131" s="33">
        <f>SUM(K6:K130)</f>
        <v>1325.94</v>
      </c>
      <c r="L131" s="33">
        <f>SUM(L6:L130)</f>
        <v>6629.7</v>
      </c>
      <c r="M131" s="33"/>
      <c r="N131" s="33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N307"/>
  <sheetViews>
    <sheetView topLeftCell="A6" workbookViewId="0">
      <selection activeCell="O21" sqref="O21"/>
    </sheetView>
  </sheetViews>
  <sheetFormatPr defaultColWidth="9" defaultRowHeight="13.5"/>
  <cols>
    <col min="1" max="1" width="5.25" style="1" customWidth="1"/>
    <col min="2" max="2" width="9" style="1"/>
    <col min="3" max="3" width="17.75" style="2" customWidth="1"/>
    <col min="4" max="4" width="20.5" style="1" customWidth="1"/>
    <col min="5" max="5" width="10.25" style="1" customWidth="1"/>
    <col min="6" max="6" width="6.5" style="1" customWidth="1"/>
    <col min="7" max="7" width="8" style="1" customWidth="1"/>
    <col min="8" max="8" width="6" style="3" customWidth="1"/>
    <col min="9" max="9" width="7.5" style="1" customWidth="1"/>
    <col min="10" max="10" width="9.625" style="1" customWidth="1"/>
    <col min="11" max="11" width="9" style="3"/>
    <col min="12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10240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1" t="s">
        <v>5253</v>
      </c>
      <c r="C6" s="21" t="s">
        <v>18</v>
      </c>
      <c r="D6" s="21" t="s">
        <v>10241</v>
      </c>
      <c r="E6" s="22" t="s">
        <v>10242</v>
      </c>
      <c r="F6" s="22"/>
      <c r="G6" s="21">
        <v>3.48</v>
      </c>
      <c r="H6" s="24"/>
      <c r="I6" s="24">
        <f t="shared" ref="I6:I39" si="0">G6</f>
        <v>3.48</v>
      </c>
      <c r="J6" s="20" t="s">
        <v>10243</v>
      </c>
      <c r="K6" s="24">
        <f>I6*3</f>
        <v>10.44</v>
      </c>
      <c r="L6" s="29">
        <f>I6*15</f>
        <v>52.2</v>
      </c>
      <c r="M6" s="20"/>
      <c r="N6" s="32"/>
    </row>
    <row r="7" spans="1:14">
      <c r="A7" s="20">
        <v>2</v>
      </c>
      <c r="B7" s="21" t="s">
        <v>10244</v>
      </c>
      <c r="C7" s="21" t="s">
        <v>18</v>
      </c>
      <c r="D7" s="21" t="s">
        <v>10245</v>
      </c>
      <c r="E7" s="22" t="s">
        <v>10246</v>
      </c>
      <c r="F7" s="22"/>
      <c r="G7" s="21">
        <v>2.16</v>
      </c>
      <c r="H7" s="24"/>
      <c r="I7" s="24">
        <f t="shared" si="0"/>
        <v>2.16</v>
      </c>
      <c r="J7" s="20" t="s">
        <v>10243</v>
      </c>
      <c r="K7" s="24">
        <f t="shared" ref="K7:K70" si="1">I7*3</f>
        <v>6.48</v>
      </c>
      <c r="L7" s="29">
        <f t="shared" ref="L7:L70" si="2">I7*15</f>
        <v>32.4</v>
      </c>
      <c r="M7" s="20"/>
      <c r="N7" s="32"/>
    </row>
    <row r="8" spans="1:14">
      <c r="A8" s="20">
        <v>3</v>
      </c>
      <c r="B8" s="21" t="s">
        <v>10247</v>
      </c>
      <c r="C8" s="21" t="s">
        <v>18</v>
      </c>
      <c r="D8" s="21" t="s">
        <v>10248</v>
      </c>
      <c r="E8" s="22" t="s">
        <v>10249</v>
      </c>
      <c r="F8" s="22"/>
      <c r="G8" s="21">
        <v>4.97</v>
      </c>
      <c r="H8" s="24"/>
      <c r="I8" s="24">
        <f t="shared" si="0"/>
        <v>4.97</v>
      </c>
      <c r="J8" s="20" t="s">
        <v>10243</v>
      </c>
      <c r="K8" s="24">
        <f t="shared" si="1"/>
        <v>14.91</v>
      </c>
      <c r="L8" s="29">
        <f t="shared" si="2"/>
        <v>74.55</v>
      </c>
      <c r="M8" s="20"/>
      <c r="N8" s="32"/>
    </row>
    <row r="9" spans="1:14">
      <c r="A9" s="20">
        <v>4</v>
      </c>
      <c r="B9" s="21" t="s">
        <v>10250</v>
      </c>
      <c r="C9" s="21" t="s">
        <v>18</v>
      </c>
      <c r="D9" s="21" t="s">
        <v>10251</v>
      </c>
      <c r="E9" s="22" t="s">
        <v>10252</v>
      </c>
      <c r="F9" s="22"/>
      <c r="G9" s="21">
        <v>5.37</v>
      </c>
      <c r="H9" s="24"/>
      <c r="I9" s="24">
        <f t="shared" si="0"/>
        <v>5.37</v>
      </c>
      <c r="J9" s="20" t="s">
        <v>10253</v>
      </c>
      <c r="K9" s="24">
        <f t="shared" si="1"/>
        <v>16.11</v>
      </c>
      <c r="L9" s="29">
        <f t="shared" si="2"/>
        <v>80.55</v>
      </c>
      <c r="M9" s="20"/>
      <c r="N9" s="32"/>
    </row>
    <row r="10" spans="1:14">
      <c r="A10" s="20">
        <v>5</v>
      </c>
      <c r="B10" s="21" t="s">
        <v>10254</v>
      </c>
      <c r="C10" s="21" t="s">
        <v>18</v>
      </c>
      <c r="D10" s="21" t="s">
        <v>10255</v>
      </c>
      <c r="E10" s="22" t="s">
        <v>2014</v>
      </c>
      <c r="F10" s="22"/>
      <c r="G10" s="21">
        <v>3.39</v>
      </c>
      <c r="H10" s="24"/>
      <c r="I10" s="24">
        <f t="shared" si="0"/>
        <v>3.39</v>
      </c>
      <c r="J10" s="20" t="s">
        <v>10253</v>
      </c>
      <c r="K10" s="24">
        <f t="shared" si="1"/>
        <v>10.17</v>
      </c>
      <c r="L10" s="29">
        <f t="shared" si="2"/>
        <v>50.85</v>
      </c>
      <c r="M10" s="20"/>
      <c r="N10" s="32"/>
    </row>
    <row r="11" spans="1:14">
      <c r="A11" s="20">
        <v>6</v>
      </c>
      <c r="B11" s="21" t="s">
        <v>10256</v>
      </c>
      <c r="C11" s="21" t="s">
        <v>18</v>
      </c>
      <c r="D11" s="21" t="s">
        <v>10257</v>
      </c>
      <c r="E11" s="22" t="s">
        <v>10258</v>
      </c>
      <c r="F11" s="22"/>
      <c r="G11" s="21">
        <v>1.54</v>
      </c>
      <c r="H11" s="24"/>
      <c r="I11" s="24">
        <f t="shared" si="0"/>
        <v>1.54</v>
      </c>
      <c r="J11" s="20" t="s">
        <v>10243</v>
      </c>
      <c r="K11" s="24">
        <f t="shared" si="1"/>
        <v>4.62</v>
      </c>
      <c r="L11" s="29">
        <f t="shared" si="2"/>
        <v>23.1</v>
      </c>
      <c r="M11" s="20"/>
      <c r="N11" s="32"/>
    </row>
    <row r="12" spans="1:14">
      <c r="A12" s="20">
        <v>7</v>
      </c>
      <c r="B12" s="21" t="s">
        <v>10259</v>
      </c>
      <c r="C12" s="21" t="s">
        <v>18</v>
      </c>
      <c r="D12" s="21" t="s">
        <v>10260</v>
      </c>
      <c r="E12" s="22" t="s">
        <v>10261</v>
      </c>
      <c r="F12" s="22"/>
      <c r="G12" s="21">
        <v>0.7</v>
      </c>
      <c r="H12" s="24"/>
      <c r="I12" s="24">
        <f t="shared" si="0"/>
        <v>0.7</v>
      </c>
      <c r="J12" s="20" t="s">
        <v>10243</v>
      </c>
      <c r="K12" s="24">
        <f t="shared" si="1"/>
        <v>2.1</v>
      </c>
      <c r="L12" s="29">
        <f t="shared" si="2"/>
        <v>10.5</v>
      </c>
      <c r="M12" s="20"/>
      <c r="N12" s="32"/>
    </row>
    <row r="13" spans="1:14">
      <c r="A13" s="20">
        <v>8</v>
      </c>
      <c r="B13" s="21" t="s">
        <v>10262</v>
      </c>
      <c r="C13" s="21" t="s">
        <v>18</v>
      </c>
      <c r="D13" s="21" t="s">
        <v>10263</v>
      </c>
      <c r="E13" s="22" t="s">
        <v>10264</v>
      </c>
      <c r="F13" s="22"/>
      <c r="G13" s="21">
        <v>5.31</v>
      </c>
      <c r="H13" s="24"/>
      <c r="I13" s="24">
        <f t="shared" si="0"/>
        <v>5.31</v>
      </c>
      <c r="J13" s="20" t="s">
        <v>10243</v>
      </c>
      <c r="K13" s="24">
        <f t="shared" si="1"/>
        <v>15.93</v>
      </c>
      <c r="L13" s="29">
        <f t="shared" si="2"/>
        <v>79.65</v>
      </c>
      <c r="M13" s="20"/>
      <c r="N13" s="32"/>
    </row>
    <row r="14" spans="1:14">
      <c r="A14" s="20">
        <v>9</v>
      </c>
      <c r="B14" s="21" t="s">
        <v>10265</v>
      </c>
      <c r="C14" s="21" t="s">
        <v>18</v>
      </c>
      <c r="D14" s="21" t="s">
        <v>10266</v>
      </c>
      <c r="E14" s="22" t="s">
        <v>10267</v>
      </c>
      <c r="F14" s="22"/>
      <c r="G14" s="21">
        <v>4.88</v>
      </c>
      <c r="H14" s="24"/>
      <c r="I14" s="24">
        <f t="shared" si="0"/>
        <v>4.88</v>
      </c>
      <c r="J14" s="20" t="s">
        <v>10243</v>
      </c>
      <c r="K14" s="24">
        <f t="shared" si="1"/>
        <v>14.64</v>
      </c>
      <c r="L14" s="29">
        <f t="shared" si="2"/>
        <v>73.2</v>
      </c>
      <c r="M14" s="20"/>
      <c r="N14" s="32"/>
    </row>
    <row r="15" spans="1:14">
      <c r="A15" s="20">
        <v>10</v>
      </c>
      <c r="B15" s="21" t="s">
        <v>10268</v>
      </c>
      <c r="C15" s="21" t="s">
        <v>18</v>
      </c>
      <c r="D15" s="21" t="s">
        <v>10269</v>
      </c>
      <c r="E15" s="22" t="s">
        <v>10270</v>
      </c>
      <c r="F15" s="22"/>
      <c r="G15" s="21">
        <v>4.52</v>
      </c>
      <c r="H15" s="24"/>
      <c r="I15" s="24">
        <f t="shared" si="0"/>
        <v>4.52</v>
      </c>
      <c r="J15" s="20" t="s">
        <v>10253</v>
      </c>
      <c r="K15" s="24">
        <f t="shared" si="1"/>
        <v>13.56</v>
      </c>
      <c r="L15" s="29">
        <f t="shared" si="2"/>
        <v>67.8</v>
      </c>
      <c r="M15" s="20"/>
      <c r="N15" s="32"/>
    </row>
    <row r="16" spans="1:14">
      <c r="A16" s="20">
        <v>11</v>
      </c>
      <c r="B16" s="21" t="s">
        <v>10271</v>
      </c>
      <c r="C16" s="21" t="s">
        <v>18</v>
      </c>
      <c r="D16" s="21" t="s">
        <v>10272</v>
      </c>
      <c r="E16" s="22" t="s">
        <v>10273</v>
      </c>
      <c r="F16" s="22"/>
      <c r="G16" s="21">
        <v>1.92</v>
      </c>
      <c r="H16" s="24"/>
      <c r="I16" s="24">
        <f t="shared" si="0"/>
        <v>1.92</v>
      </c>
      <c r="J16" s="20" t="s">
        <v>10253</v>
      </c>
      <c r="K16" s="24">
        <f t="shared" si="1"/>
        <v>5.76</v>
      </c>
      <c r="L16" s="29">
        <f t="shared" si="2"/>
        <v>28.8</v>
      </c>
      <c r="M16" s="20"/>
      <c r="N16" s="32"/>
    </row>
    <row r="17" spans="1:14">
      <c r="A17" s="20">
        <v>12</v>
      </c>
      <c r="B17" s="21" t="s">
        <v>10274</v>
      </c>
      <c r="C17" s="21" t="s">
        <v>18</v>
      </c>
      <c r="D17" s="21" t="s">
        <v>10275</v>
      </c>
      <c r="E17" s="22" t="s">
        <v>10276</v>
      </c>
      <c r="F17" s="22"/>
      <c r="G17" s="21">
        <v>1.28</v>
      </c>
      <c r="H17" s="24"/>
      <c r="I17" s="24">
        <f t="shared" si="0"/>
        <v>1.28</v>
      </c>
      <c r="J17" s="20" t="s">
        <v>10253</v>
      </c>
      <c r="K17" s="24">
        <f t="shared" si="1"/>
        <v>3.84</v>
      </c>
      <c r="L17" s="29">
        <f t="shared" si="2"/>
        <v>19.2</v>
      </c>
      <c r="M17" s="20"/>
      <c r="N17" s="32"/>
    </row>
    <row r="18" spans="1:14">
      <c r="A18" s="20">
        <v>13</v>
      </c>
      <c r="B18" s="21" t="s">
        <v>10277</v>
      </c>
      <c r="C18" s="21" t="s">
        <v>18</v>
      </c>
      <c r="D18" s="21" t="s">
        <v>10278</v>
      </c>
      <c r="E18" s="22" t="s">
        <v>10279</v>
      </c>
      <c r="F18" s="22"/>
      <c r="G18" s="21">
        <v>3.41</v>
      </c>
      <c r="H18" s="24"/>
      <c r="I18" s="24">
        <f t="shared" si="0"/>
        <v>3.41</v>
      </c>
      <c r="J18" s="20" t="s">
        <v>10253</v>
      </c>
      <c r="K18" s="24">
        <f t="shared" si="1"/>
        <v>10.23</v>
      </c>
      <c r="L18" s="29">
        <f t="shared" si="2"/>
        <v>51.15</v>
      </c>
      <c r="M18" s="20"/>
      <c r="N18" s="32"/>
    </row>
    <row r="19" spans="1:14">
      <c r="A19" s="20">
        <v>14</v>
      </c>
      <c r="B19" s="21" t="s">
        <v>10280</v>
      </c>
      <c r="C19" s="21" t="s">
        <v>18</v>
      </c>
      <c r="D19" s="21" t="s">
        <v>10281</v>
      </c>
      <c r="E19" s="22" t="s">
        <v>10282</v>
      </c>
      <c r="F19" s="22"/>
      <c r="G19" s="21">
        <v>1.59</v>
      </c>
      <c r="H19" s="24"/>
      <c r="I19" s="24">
        <f t="shared" si="0"/>
        <v>1.59</v>
      </c>
      <c r="J19" s="20" t="s">
        <v>10253</v>
      </c>
      <c r="K19" s="24">
        <f t="shared" si="1"/>
        <v>4.77</v>
      </c>
      <c r="L19" s="29">
        <f t="shared" si="2"/>
        <v>23.85</v>
      </c>
      <c r="M19" s="20"/>
      <c r="N19" s="32"/>
    </row>
    <row r="20" spans="1:14">
      <c r="A20" s="20">
        <v>15</v>
      </c>
      <c r="B20" s="21" t="s">
        <v>10283</v>
      </c>
      <c r="C20" s="21" t="s">
        <v>18</v>
      </c>
      <c r="D20" s="21" t="s">
        <v>10284</v>
      </c>
      <c r="E20" s="22" t="s">
        <v>10285</v>
      </c>
      <c r="F20" s="22"/>
      <c r="G20" s="21">
        <v>0.78</v>
      </c>
      <c r="H20" s="24"/>
      <c r="I20" s="24">
        <f t="shared" si="0"/>
        <v>0.78</v>
      </c>
      <c r="J20" s="20" t="s">
        <v>10243</v>
      </c>
      <c r="K20" s="24">
        <f t="shared" si="1"/>
        <v>2.34</v>
      </c>
      <c r="L20" s="29">
        <f t="shared" si="2"/>
        <v>11.7</v>
      </c>
      <c r="M20" s="20"/>
      <c r="N20" s="32"/>
    </row>
    <row r="21" spans="1:14">
      <c r="A21" s="20">
        <v>16</v>
      </c>
      <c r="B21" s="21" t="s">
        <v>10286</v>
      </c>
      <c r="C21" s="21" t="s">
        <v>18</v>
      </c>
      <c r="D21" s="21" t="s">
        <v>10287</v>
      </c>
      <c r="E21" s="22" t="s">
        <v>10288</v>
      </c>
      <c r="F21" s="22"/>
      <c r="G21" s="21">
        <v>3.09</v>
      </c>
      <c r="H21" s="24"/>
      <c r="I21" s="24">
        <f t="shared" si="0"/>
        <v>3.09</v>
      </c>
      <c r="J21" s="20" t="s">
        <v>10253</v>
      </c>
      <c r="K21" s="24">
        <f t="shared" si="1"/>
        <v>9.27</v>
      </c>
      <c r="L21" s="29">
        <f t="shared" si="2"/>
        <v>46.35</v>
      </c>
      <c r="M21" s="20"/>
      <c r="N21" s="32"/>
    </row>
    <row r="22" spans="1:14">
      <c r="A22" s="20">
        <v>17</v>
      </c>
      <c r="B22" s="21" t="s">
        <v>10289</v>
      </c>
      <c r="C22" s="21" t="s">
        <v>18</v>
      </c>
      <c r="D22" s="21" t="s">
        <v>10290</v>
      </c>
      <c r="E22" s="22" t="s">
        <v>10291</v>
      </c>
      <c r="F22" s="22"/>
      <c r="G22" s="21">
        <v>2.27</v>
      </c>
      <c r="H22" s="24"/>
      <c r="I22" s="24">
        <f t="shared" si="0"/>
        <v>2.27</v>
      </c>
      <c r="J22" s="20" t="s">
        <v>10253</v>
      </c>
      <c r="K22" s="24">
        <f t="shared" si="1"/>
        <v>6.81</v>
      </c>
      <c r="L22" s="29">
        <f t="shared" si="2"/>
        <v>34.05</v>
      </c>
      <c r="M22" s="20"/>
      <c r="N22" s="32"/>
    </row>
    <row r="23" spans="1:14">
      <c r="A23" s="20">
        <v>18</v>
      </c>
      <c r="B23" s="21" t="s">
        <v>10292</v>
      </c>
      <c r="C23" s="21" t="s">
        <v>18</v>
      </c>
      <c r="D23" s="21" t="s">
        <v>10293</v>
      </c>
      <c r="E23" s="22" t="s">
        <v>10294</v>
      </c>
      <c r="F23" s="22"/>
      <c r="G23" s="21">
        <v>3.7</v>
      </c>
      <c r="H23" s="24"/>
      <c r="I23" s="24">
        <f t="shared" si="0"/>
        <v>3.7</v>
      </c>
      <c r="J23" s="20" t="s">
        <v>10253</v>
      </c>
      <c r="K23" s="24">
        <f t="shared" si="1"/>
        <v>11.1</v>
      </c>
      <c r="L23" s="29">
        <f t="shared" si="2"/>
        <v>55.5</v>
      </c>
      <c r="M23" s="20"/>
      <c r="N23" s="32"/>
    </row>
    <row r="24" spans="1:14">
      <c r="A24" s="20">
        <v>19</v>
      </c>
      <c r="B24" s="21" t="s">
        <v>10295</v>
      </c>
      <c r="C24" s="21" t="s">
        <v>18</v>
      </c>
      <c r="D24" s="21" t="s">
        <v>10296</v>
      </c>
      <c r="E24" s="22" t="s">
        <v>10297</v>
      </c>
      <c r="F24" s="22"/>
      <c r="G24" s="21">
        <v>3.52</v>
      </c>
      <c r="H24" s="24"/>
      <c r="I24" s="24">
        <f t="shared" si="0"/>
        <v>3.52</v>
      </c>
      <c r="J24" s="20" t="s">
        <v>10253</v>
      </c>
      <c r="K24" s="24">
        <f t="shared" si="1"/>
        <v>10.56</v>
      </c>
      <c r="L24" s="29">
        <f t="shared" si="2"/>
        <v>52.8</v>
      </c>
      <c r="M24" s="20"/>
      <c r="N24" s="32"/>
    </row>
    <row r="25" spans="1:14">
      <c r="A25" s="20">
        <v>20</v>
      </c>
      <c r="B25" s="21" t="s">
        <v>10298</v>
      </c>
      <c r="C25" s="21" t="s">
        <v>18</v>
      </c>
      <c r="D25" s="21" t="s">
        <v>10299</v>
      </c>
      <c r="E25" s="22" t="s">
        <v>10300</v>
      </c>
      <c r="F25" s="22"/>
      <c r="G25" s="21">
        <v>1.55</v>
      </c>
      <c r="H25" s="24"/>
      <c r="I25" s="24">
        <f t="shared" si="0"/>
        <v>1.55</v>
      </c>
      <c r="J25" s="20" t="s">
        <v>10243</v>
      </c>
      <c r="K25" s="24">
        <f t="shared" si="1"/>
        <v>4.65</v>
      </c>
      <c r="L25" s="29">
        <f t="shared" si="2"/>
        <v>23.25</v>
      </c>
      <c r="M25" s="20"/>
      <c r="N25" s="32"/>
    </row>
    <row r="26" spans="1:14">
      <c r="A26" s="20">
        <v>21</v>
      </c>
      <c r="B26" s="21" t="s">
        <v>10301</v>
      </c>
      <c r="C26" s="21" t="s">
        <v>18</v>
      </c>
      <c r="D26" s="21" t="s">
        <v>10302</v>
      </c>
      <c r="E26" s="22" t="s">
        <v>10303</v>
      </c>
      <c r="F26" s="22"/>
      <c r="G26" s="21">
        <v>4.01</v>
      </c>
      <c r="H26" s="24"/>
      <c r="I26" s="24">
        <f t="shared" si="0"/>
        <v>4.01</v>
      </c>
      <c r="J26" s="20" t="s">
        <v>10243</v>
      </c>
      <c r="K26" s="24">
        <f t="shared" si="1"/>
        <v>12.03</v>
      </c>
      <c r="L26" s="29">
        <f t="shared" si="2"/>
        <v>60.15</v>
      </c>
      <c r="M26" s="20"/>
      <c r="N26" s="32"/>
    </row>
    <row r="27" spans="1:14">
      <c r="A27" s="20">
        <v>22</v>
      </c>
      <c r="B27" s="21" t="s">
        <v>10304</v>
      </c>
      <c r="C27" s="21" t="s">
        <v>18</v>
      </c>
      <c r="D27" s="21" t="s">
        <v>10305</v>
      </c>
      <c r="E27" s="22" t="s">
        <v>10306</v>
      </c>
      <c r="F27" s="22"/>
      <c r="G27" s="21">
        <v>1.07</v>
      </c>
      <c r="H27" s="24"/>
      <c r="I27" s="24">
        <f t="shared" si="0"/>
        <v>1.07</v>
      </c>
      <c r="J27" s="20" t="s">
        <v>10243</v>
      </c>
      <c r="K27" s="24">
        <f t="shared" si="1"/>
        <v>3.21</v>
      </c>
      <c r="L27" s="29">
        <f t="shared" si="2"/>
        <v>16.05</v>
      </c>
      <c r="M27" s="20"/>
      <c r="N27" s="32"/>
    </row>
    <row r="28" spans="1:14">
      <c r="A28" s="20">
        <v>23</v>
      </c>
      <c r="B28" s="21" t="s">
        <v>10307</v>
      </c>
      <c r="C28" s="21" t="s">
        <v>18</v>
      </c>
      <c r="D28" s="21" t="s">
        <v>10308</v>
      </c>
      <c r="E28" s="22" t="s">
        <v>10309</v>
      </c>
      <c r="F28" s="22"/>
      <c r="G28" s="21">
        <v>5.15</v>
      </c>
      <c r="H28" s="24"/>
      <c r="I28" s="24">
        <f t="shared" si="0"/>
        <v>5.15</v>
      </c>
      <c r="J28" s="20" t="s">
        <v>10243</v>
      </c>
      <c r="K28" s="24">
        <f t="shared" si="1"/>
        <v>15.45</v>
      </c>
      <c r="L28" s="29">
        <f t="shared" si="2"/>
        <v>77.25</v>
      </c>
      <c r="M28" s="20"/>
      <c r="N28" s="32"/>
    </row>
    <row r="29" spans="1:14">
      <c r="A29" s="20">
        <v>24</v>
      </c>
      <c r="B29" s="21" t="s">
        <v>10310</v>
      </c>
      <c r="C29" s="21" t="s">
        <v>18</v>
      </c>
      <c r="D29" s="21" t="s">
        <v>10311</v>
      </c>
      <c r="E29" s="22" t="s">
        <v>10312</v>
      </c>
      <c r="F29" s="22"/>
      <c r="G29" s="21">
        <v>2.77</v>
      </c>
      <c r="H29" s="24"/>
      <c r="I29" s="24">
        <f t="shared" si="0"/>
        <v>2.77</v>
      </c>
      <c r="J29" s="20" t="s">
        <v>10243</v>
      </c>
      <c r="K29" s="24">
        <f t="shared" si="1"/>
        <v>8.31</v>
      </c>
      <c r="L29" s="29">
        <f t="shared" si="2"/>
        <v>41.55</v>
      </c>
      <c r="M29" s="20"/>
      <c r="N29" s="32"/>
    </row>
    <row r="30" spans="1:14">
      <c r="A30" s="20">
        <v>25</v>
      </c>
      <c r="B30" s="21" t="s">
        <v>10313</v>
      </c>
      <c r="C30" s="21" t="s">
        <v>18</v>
      </c>
      <c r="D30" s="21" t="s">
        <v>10314</v>
      </c>
      <c r="E30" s="22" t="s">
        <v>10315</v>
      </c>
      <c r="F30" s="22"/>
      <c r="G30" s="21">
        <v>3.55</v>
      </c>
      <c r="H30" s="24"/>
      <c r="I30" s="24">
        <f t="shared" si="0"/>
        <v>3.55</v>
      </c>
      <c r="J30" s="20" t="s">
        <v>10243</v>
      </c>
      <c r="K30" s="24">
        <f t="shared" si="1"/>
        <v>10.65</v>
      </c>
      <c r="L30" s="29">
        <f t="shared" si="2"/>
        <v>53.25</v>
      </c>
      <c r="M30" s="20"/>
      <c r="N30" s="32"/>
    </row>
    <row r="31" spans="1:14">
      <c r="A31" s="20">
        <v>26</v>
      </c>
      <c r="B31" s="21" t="s">
        <v>10316</v>
      </c>
      <c r="C31" s="21" t="s">
        <v>18</v>
      </c>
      <c r="D31" s="21" t="s">
        <v>10317</v>
      </c>
      <c r="E31" s="22" t="s">
        <v>10318</v>
      </c>
      <c r="F31" s="22"/>
      <c r="G31" s="21">
        <v>3.94</v>
      </c>
      <c r="H31" s="24"/>
      <c r="I31" s="24">
        <f t="shared" si="0"/>
        <v>3.94</v>
      </c>
      <c r="J31" s="20" t="s">
        <v>10243</v>
      </c>
      <c r="K31" s="24">
        <f t="shared" si="1"/>
        <v>11.82</v>
      </c>
      <c r="L31" s="29">
        <f t="shared" si="2"/>
        <v>59.1</v>
      </c>
      <c r="M31" s="20"/>
      <c r="N31" s="32"/>
    </row>
    <row r="32" spans="1:14">
      <c r="A32" s="20">
        <v>27</v>
      </c>
      <c r="B32" s="21" t="s">
        <v>10319</v>
      </c>
      <c r="C32" s="21" t="s">
        <v>18</v>
      </c>
      <c r="D32" s="21" t="s">
        <v>10320</v>
      </c>
      <c r="E32" s="22" t="s">
        <v>10321</v>
      </c>
      <c r="F32" s="22"/>
      <c r="G32" s="21">
        <v>0.63</v>
      </c>
      <c r="H32" s="24"/>
      <c r="I32" s="24">
        <f t="shared" si="0"/>
        <v>0.63</v>
      </c>
      <c r="J32" s="20" t="s">
        <v>10243</v>
      </c>
      <c r="K32" s="24">
        <f t="shared" si="1"/>
        <v>1.89</v>
      </c>
      <c r="L32" s="29">
        <f t="shared" si="2"/>
        <v>9.45</v>
      </c>
      <c r="M32" s="20"/>
      <c r="N32" s="32"/>
    </row>
    <row r="33" spans="1:14">
      <c r="A33" s="20">
        <v>28</v>
      </c>
      <c r="B33" s="21" t="s">
        <v>10322</v>
      </c>
      <c r="C33" s="21" t="s">
        <v>18</v>
      </c>
      <c r="D33" s="21" t="s">
        <v>10323</v>
      </c>
      <c r="E33" s="22" t="s">
        <v>300</v>
      </c>
      <c r="F33" s="22"/>
      <c r="G33" s="21">
        <v>4.87</v>
      </c>
      <c r="H33" s="24"/>
      <c r="I33" s="24">
        <f t="shared" si="0"/>
        <v>4.87</v>
      </c>
      <c r="J33" s="20" t="s">
        <v>10243</v>
      </c>
      <c r="K33" s="24">
        <f t="shared" si="1"/>
        <v>14.61</v>
      </c>
      <c r="L33" s="29">
        <f t="shared" si="2"/>
        <v>73.05</v>
      </c>
      <c r="M33" s="20"/>
      <c r="N33" s="32"/>
    </row>
    <row r="34" spans="1:14">
      <c r="A34" s="20">
        <v>29</v>
      </c>
      <c r="B34" s="21" t="s">
        <v>10324</v>
      </c>
      <c r="C34" s="21" t="s">
        <v>18</v>
      </c>
      <c r="D34" s="21" t="s">
        <v>10325</v>
      </c>
      <c r="E34" s="22" t="s">
        <v>10326</v>
      </c>
      <c r="F34" s="22"/>
      <c r="G34" s="21">
        <v>5.39</v>
      </c>
      <c r="H34" s="24"/>
      <c r="I34" s="24">
        <f t="shared" si="0"/>
        <v>5.39</v>
      </c>
      <c r="J34" s="20" t="s">
        <v>10253</v>
      </c>
      <c r="K34" s="24">
        <f t="shared" si="1"/>
        <v>16.17</v>
      </c>
      <c r="L34" s="29">
        <f t="shared" si="2"/>
        <v>80.85</v>
      </c>
      <c r="M34" s="20"/>
      <c r="N34" s="32"/>
    </row>
    <row r="35" spans="1:14">
      <c r="A35" s="20">
        <v>30</v>
      </c>
      <c r="B35" s="21" t="s">
        <v>10327</v>
      </c>
      <c r="C35" s="21" t="s">
        <v>18</v>
      </c>
      <c r="D35" s="21" t="s">
        <v>10328</v>
      </c>
      <c r="E35" s="22" t="s">
        <v>10329</v>
      </c>
      <c r="F35" s="22"/>
      <c r="G35" s="21">
        <v>2.02</v>
      </c>
      <c r="H35" s="24"/>
      <c r="I35" s="24">
        <f t="shared" si="0"/>
        <v>2.02</v>
      </c>
      <c r="J35" s="20" t="s">
        <v>10253</v>
      </c>
      <c r="K35" s="24">
        <f t="shared" si="1"/>
        <v>6.06</v>
      </c>
      <c r="L35" s="29">
        <f t="shared" si="2"/>
        <v>30.3</v>
      </c>
      <c r="M35" s="20"/>
      <c r="N35" s="32"/>
    </row>
    <row r="36" spans="1:14">
      <c r="A36" s="20">
        <v>31</v>
      </c>
      <c r="B36" s="21" t="s">
        <v>10330</v>
      </c>
      <c r="C36" s="21" t="s">
        <v>18</v>
      </c>
      <c r="D36" s="21" t="s">
        <v>10331</v>
      </c>
      <c r="E36" s="22" t="s">
        <v>10332</v>
      </c>
      <c r="F36" s="22"/>
      <c r="G36" s="21">
        <v>1.92</v>
      </c>
      <c r="H36" s="24"/>
      <c r="I36" s="24">
        <f t="shared" si="0"/>
        <v>1.92</v>
      </c>
      <c r="J36" s="20" t="s">
        <v>10253</v>
      </c>
      <c r="K36" s="24">
        <f t="shared" si="1"/>
        <v>5.76</v>
      </c>
      <c r="L36" s="29">
        <f t="shared" si="2"/>
        <v>28.8</v>
      </c>
      <c r="M36" s="20"/>
      <c r="N36" s="32"/>
    </row>
    <row r="37" spans="1:14">
      <c r="A37" s="20">
        <v>32</v>
      </c>
      <c r="B37" s="21" t="s">
        <v>10333</v>
      </c>
      <c r="C37" s="21" t="s">
        <v>18</v>
      </c>
      <c r="D37" s="21" t="s">
        <v>10334</v>
      </c>
      <c r="E37" s="22" t="s">
        <v>10335</v>
      </c>
      <c r="F37" s="22"/>
      <c r="G37" s="21">
        <v>0.83</v>
      </c>
      <c r="H37" s="24"/>
      <c r="I37" s="24">
        <f t="shared" si="0"/>
        <v>0.83</v>
      </c>
      <c r="J37" s="20" t="s">
        <v>10253</v>
      </c>
      <c r="K37" s="24">
        <f t="shared" si="1"/>
        <v>2.49</v>
      </c>
      <c r="L37" s="29">
        <f t="shared" si="2"/>
        <v>12.45</v>
      </c>
      <c r="M37" s="20"/>
      <c r="N37" s="32"/>
    </row>
    <row r="38" spans="1:14">
      <c r="A38" s="20">
        <v>33</v>
      </c>
      <c r="B38" s="21" t="s">
        <v>10336</v>
      </c>
      <c r="C38" s="21" t="s">
        <v>18</v>
      </c>
      <c r="D38" s="21" t="s">
        <v>10337</v>
      </c>
      <c r="E38" s="22" t="s">
        <v>10338</v>
      </c>
      <c r="F38" s="22"/>
      <c r="G38" s="21">
        <v>1.31</v>
      </c>
      <c r="H38" s="24"/>
      <c r="I38" s="24">
        <f t="shared" si="0"/>
        <v>1.31</v>
      </c>
      <c r="J38" s="20" t="s">
        <v>10253</v>
      </c>
      <c r="K38" s="24">
        <f t="shared" si="1"/>
        <v>3.93</v>
      </c>
      <c r="L38" s="29">
        <f t="shared" si="2"/>
        <v>19.65</v>
      </c>
      <c r="M38" s="20"/>
      <c r="N38" s="32"/>
    </row>
    <row r="39" spans="1:14">
      <c r="A39" s="20">
        <v>34</v>
      </c>
      <c r="B39" s="21" t="s">
        <v>10339</v>
      </c>
      <c r="C39" s="21" t="s">
        <v>18</v>
      </c>
      <c r="D39" s="21" t="s">
        <v>10340</v>
      </c>
      <c r="E39" s="22" t="s">
        <v>10341</v>
      </c>
      <c r="F39" s="22"/>
      <c r="G39" s="21">
        <v>2.19</v>
      </c>
      <c r="H39" s="24"/>
      <c r="I39" s="24">
        <f t="shared" si="0"/>
        <v>2.19</v>
      </c>
      <c r="J39" s="20" t="s">
        <v>10253</v>
      </c>
      <c r="K39" s="24">
        <f t="shared" si="1"/>
        <v>6.57</v>
      </c>
      <c r="L39" s="29">
        <f t="shared" si="2"/>
        <v>32.85</v>
      </c>
      <c r="M39" s="20"/>
      <c r="N39" s="32"/>
    </row>
    <row r="40" spans="1:14">
      <c r="A40" s="20">
        <v>35</v>
      </c>
      <c r="B40" s="21" t="s">
        <v>10342</v>
      </c>
      <c r="C40" s="21" t="s">
        <v>18</v>
      </c>
      <c r="D40" s="21" t="s">
        <v>10343</v>
      </c>
      <c r="E40" s="22" t="s">
        <v>10344</v>
      </c>
      <c r="F40" s="22"/>
      <c r="G40" s="21">
        <v>1.87</v>
      </c>
      <c r="H40" s="24"/>
      <c r="I40" s="24">
        <f t="shared" ref="I40:I292" si="3">G40</f>
        <v>1.87</v>
      </c>
      <c r="J40" s="20" t="s">
        <v>10253</v>
      </c>
      <c r="K40" s="24">
        <f t="shared" si="1"/>
        <v>5.61</v>
      </c>
      <c r="L40" s="29">
        <f t="shared" si="2"/>
        <v>28.05</v>
      </c>
      <c r="M40" s="20"/>
      <c r="N40" s="32"/>
    </row>
    <row r="41" spans="1:14">
      <c r="A41" s="20">
        <v>36</v>
      </c>
      <c r="B41" s="21" t="s">
        <v>10345</v>
      </c>
      <c r="C41" s="21" t="s">
        <v>18</v>
      </c>
      <c r="D41" s="21" t="s">
        <v>10346</v>
      </c>
      <c r="E41" s="22" t="s">
        <v>10347</v>
      </c>
      <c r="F41" s="22"/>
      <c r="G41" s="21">
        <v>2.12</v>
      </c>
      <c r="H41" s="24"/>
      <c r="I41" s="24">
        <f t="shared" si="3"/>
        <v>2.12</v>
      </c>
      <c r="J41" s="20" t="s">
        <v>10253</v>
      </c>
      <c r="K41" s="24">
        <f t="shared" si="1"/>
        <v>6.36</v>
      </c>
      <c r="L41" s="29">
        <f t="shared" si="2"/>
        <v>31.8</v>
      </c>
      <c r="M41" s="20"/>
      <c r="N41" s="32"/>
    </row>
    <row r="42" spans="1:14">
      <c r="A42" s="20">
        <v>37</v>
      </c>
      <c r="B42" s="21" t="s">
        <v>10348</v>
      </c>
      <c r="C42" s="21" t="s">
        <v>18</v>
      </c>
      <c r="D42" s="21" t="s">
        <v>10349</v>
      </c>
      <c r="E42" s="22" t="s">
        <v>10350</v>
      </c>
      <c r="F42" s="22"/>
      <c r="G42" s="21">
        <v>1.48</v>
      </c>
      <c r="H42" s="24"/>
      <c r="I42" s="24">
        <f t="shared" si="3"/>
        <v>1.48</v>
      </c>
      <c r="J42" s="20" t="s">
        <v>10253</v>
      </c>
      <c r="K42" s="24">
        <f t="shared" si="1"/>
        <v>4.44</v>
      </c>
      <c r="L42" s="29">
        <f t="shared" si="2"/>
        <v>22.2</v>
      </c>
      <c r="M42" s="20"/>
      <c r="N42" s="32"/>
    </row>
    <row r="43" spans="1:14">
      <c r="A43" s="20">
        <v>38</v>
      </c>
      <c r="B43" s="21" t="s">
        <v>10351</v>
      </c>
      <c r="C43" s="21" t="s">
        <v>18</v>
      </c>
      <c r="D43" s="21" t="s">
        <v>10352</v>
      </c>
      <c r="E43" s="22" t="s">
        <v>10353</v>
      </c>
      <c r="F43" s="22"/>
      <c r="G43" s="21">
        <v>1.63</v>
      </c>
      <c r="H43" s="24"/>
      <c r="I43" s="24">
        <f t="shared" si="3"/>
        <v>1.63</v>
      </c>
      <c r="J43" s="20" t="s">
        <v>10253</v>
      </c>
      <c r="K43" s="24">
        <f t="shared" si="1"/>
        <v>4.89</v>
      </c>
      <c r="L43" s="29">
        <f t="shared" si="2"/>
        <v>24.45</v>
      </c>
      <c r="M43" s="20"/>
      <c r="N43" s="32"/>
    </row>
    <row r="44" spans="1:14">
      <c r="A44" s="20">
        <v>39</v>
      </c>
      <c r="B44" s="21" t="s">
        <v>10354</v>
      </c>
      <c r="C44" s="21" t="s">
        <v>18</v>
      </c>
      <c r="D44" s="21" t="s">
        <v>10355</v>
      </c>
      <c r="E44" s="22" t="s">
        <v>10356</v>
      </c>
      <c r="F44" s="22"/>
      <c r="G44" s="21">
        <v>3.09</v>
      </c>
      <c r="H44" s="24"/>
      <c r="I44" s="24">
        <f t="shared" si="3"/>
        <v>3.09</v>
      </c>
      <c r="J44" s="20" t="s">
        <v>10253</v>
      </c>
      <c r="K44" s="24">
        <f t="shared" si="1"/>
        <v>9.27</v>
      </c>
      <c r="L44" s="29">
        <f t="shared" si="2"/>
        <v>46.35</v>
      </c>
      <c r="M44" s="20"/>
      <c r="N44" s="32"/>
    </row>
    <row r="45" spans="1:14">
      <c r="A45" s="20">
        <v>40</v>
      </c>
      <c r="B45" s="21" t="s">
        <v>10357</v>
      </c>
      <c r="C45" s="21" t="s">
        <v>18</v>
      </c>
      <c r="D45" s="21" t="s">
        <v>10358</v>
      </c>
      <c r="E45" s="22" t="s">
        <v>10359</v>
      </c>
      <c r="F45" s="22"/>
      <c r="G45" s="21">
        <v>3.13</v>
      </c>
      <c r="H45" s="24"/>
      <c r="I45" s="24">
        <f t="shared" si="3"/>
        <v>3.13</v>
      </c>
      <c r="J45" s="20" t="s">
        <v>10253</v>
      </c>
      <c r="K45" s="24">
        <f t="shared" si="1"/>
        <v>9.39</v>
      </c>
      <c r="L45" s="29">
        <f t="shared" si="2"/>
        <v>46.95</v>
      </c>
      <c r="M45" s="20"/>
      <c r="N45" s="32"/>
    </row>
    <row r="46" spans="1:14">
      <c r="A46" s="20">
        <v>41</v>
      </c>
      <c r="B46" s="21" t="s">
        <v>10360</v>
      </c>
      <c r="C46" s="21" t="s">
        <v>18</v>
      </c>
      <c r="D46" s="21" t="s">
        <v>10361</v>
      </c>
      <c r="E46" s="22" t="s">
        <v>10362</v>
      </c>
      <c r="F46" s="22"/>
      <c r="G46" s="21">
        <v>2.34</v>
      </c>
      <c r="H46" s="24"/>
      <c r="I46" s="24">
        <f t="shared" si="3"/>
        <v>2.34</v>
      </c>
      <c r="J46" s="20" t="s">
        <v>10253</v>
      </c>
      <c r="K46" s="24">
        <f t="shared" si="1"/>
        <v>7.02</v>
      </c>
      <c r="L46" s="29">
        <f t="shared" si="2"/>
        <v>35.1</v>
      </c>
      <c r="M46" s="20"/>
      <c r="N46" s="32"/>
    </row>
    <row r="47" spans="1:14">
      <c r="A47" s="20">
        <v>42</v>
      </c>
      <c r="B47" s="21" t="s">
        <v>10363</v>
      </c>
      <c r="C47" s="21" t="s">
        <v>18</v>
      </c>
      <c r="D47" s="21" t="s">
        <v>10364</v>
      </c>
      <c r="E47" s="22" t="s">
        <v>10365</v>
      </c>
      <c r="F47" s="22"/>
      <c r="G47" s="21">
        <v>5.97</v>
      </c>
      <c r="H47" s="24"/>
      <c r="I47" s="24">
        <f t="shared" si="3"/>
        <v>5.97</v>
      </c>
      <c r="J47" s="20" t="s">
        <v>10253</v>
      </c>
      <c r="K47" s="24">
        <f t="shared" si="1"/>
        <v>17.91</v>
      </c>
      <c r="L47" s="29">
        <f t="shared" si="2"/>
        <v>89.55</v>
      </c>
      <c r="M47" s="20"/>
      <c r="N47" s="32"/>
    </row>
    <row r="48" spans="1:14">
      <c r="A48" s="20">
        <v>43</v>
      </c>
      <c r="B48" s="21" t="s">
        <v>10366</v>
      </c>
      <c r="C48" s="21" t="s">
        <v>18</v>
      </c>
      <c r="D48" s="21" t="s">
        <v>10367</v>
      </c>
      <c r="E48" s="22" t="s">
        <v>10368</v>
      </c>
      <c r="F48" s="22"/>
      <c r="G48" s="21">
        <v>3.63</v>
      </c>
      <c r="H48" s="24"/>
      <c r="I48" s="24">
        <f t="shared" si="3"/>
        <v>3.63</v>
      </c>
      <c r="J48" s="20" t="s">
        <v>10253</v>
      </c>
      <c r="K48" s="24">
        <f t="shared" si="1"/>
        <v>10.89</v>
      </c>
      <c r="L48" s="29">
        <f t="shared" si="2"/>
        <v>54.45</v>
      </c>
      <c r="M48" s="20"/>
      <c r="N48" s="32"/>
    </row>
    <row r="49" spans="1:14">
      <c r="A49" s="20">
        <v>44</v>
      </c>
      <c r="B49" s="21" t="s">
        <v>10369</v>
      </c>
      <c r="C49" s="21" t="s">
        <v>18</v>
      </c>
      <c r="D49" s="21" t="s">
        <v>10370</v>
      </c>
      <c r="E49" s="22" t="s">
        <v>10371</v>
      </c>
      <c r="F49" s="22"/>
      <c r="G49" s="21">
        <v>1.97</v>
      </c>
      <c r="H49" s="24"/>
      <c r="I49" s="24">
        <f t="shared" si="3"/>
        <v>1.97</v>
      </c>
      <c r="J49" s="20" t="s">
        <v>10253</v>
      </c>
      <c r="K49" s="24">
        <f t="shared" si="1"/>
        <v>5.91</v>
      </c>
      <c r="L49" s="29">
        <f t="shared" si="2"/>
        <v>29.55</v>
      </c>
      <c r="M49" s="20"/>
      <c r="N49" s="32"/>
    </row>
    <row r="50" spans="1:14">
      <c r="A50" s="20">
        <v>45</v>
      </c>
      <c r="B50" s="21" t="s">
        <v>10372</v>
      </c>
      <c r="C50" s="21" t="s">
        <v>18</v>
      </c>
      <c r="D50" s="21" t="s">
        <v>10373</v>
      </c>
      <c r="E50" s="22" t="s">
        <v>10374</v>
      </c>
      <c r="F50" s="22"/>
      <c r="G50" s="21">
        <v>0.95</v>
      </c>
      <c r="H50" s="24"/>
      <c r="I50" s="24">
        <f t="shared" si="3"/>
        <v>0.95</v>
      </c>
      <c r="J50" s="20" t="s">
        <v>10253</v>
      </c>
      <c r="K50" s="24">
        <f t="shared" si="1"/>
        <v>2.85</v>
      </c>
      <c r="L50" s="29">
        <f t="shared" si="2"/>
        <v>14.25</v>
      </c>
      <c r="M50" s="20"/>
      <c r="N50" s="32"/>
    </row>
    <row r="51" spans="1:14">
      <c r="A51" s="20">
        <v>46</v>
      </c>
      <c r="B51" s="21" t="s">
        <v>10375</v>
      </c>
      <c r="C51" s="21" t="s">
        <v>18</v>
      </c>
      <c r="D51" s="21" t="s">
        <v>10376</v>
      </c>
      <c r="E51" s="22" t="s">
        <v>10377</v>
      </c>
      <c r="F51" s="22"/>
      <c r="G51" s="21">
        <v>1.05</v>
      </c>
      <c r="H51" s="24"/>
      <c r="I51" s="24">
        <f t="shared" si="3"/>
        <v>1.05</v>
      </c>
      <c r="J51" s="20" t="s">
        <v>10253</v>
      </c>
      <c r="K51" s="24">
        <f t="shared" si="1"/>
        <v>3.15</v>
      </c>
      <c r="L51" s="29">
        <f t="shared" si="2"/>
        <v>15.75</v>
      </c>
      <c r="M51" s="20"/>
      <c r="N51" s="32"/>
    </row>
    <row r="52" spans="1:14">
      <c r="A52" s="20">
        <v>47</v>
      </c>
      <c r="B52" s="21" t="s">
        <v>10378</v>
      </c>
      <c r="C52" s="21" t="s">
        <v>18</v>
      </c>
      <c r="D52" s="21" t="s">
        <v>10379</v>
      </c>
      <c r="E52" s="22" t="s">
        <v>10380</v>
      </c>
      <c r="F52" s="22"/>
      <c r="G52" s="21">
        <v>5.95</v>
      </c>
      <c r="H52" s="24"/>
      <c r="I52" s="24">
        <f t="shared" si="3"/>
        <v>5.95</v>
      </c>
      <c r="J52" s="20" t="s">
        <v>10253</v>
      </c>
      <c r="K52" s="24">
        <f t="shared" si="1"/>
        <v>17.85</v>
      </c>
      <c r="L52" s="29">
        <f t="shared" si="2"/>
        <v>89.25</v>
      </c>
      <c r="M52" s="20"/>
      <c r="N52" s="32"/>
    </row>
    <row r="53" spans="1:14">
      <c r="A53" s="20">
        <v>48</v>
      </c>
      <c r="B53" s="21" t="s">
        <v>10381</v>
      </c>
      <c r="C53" s="21" t="s">
        <v>18</v>
      </c>
      <c r="D53" s="21" t="s">
        <v>10382</v>
      </c>
      <c r="E53" s="22" t="s">
        <v>10383</v>
      </c>
      <c r="F53" s="22"/>
      <c r="G53" s="21">
        <v>2.6</v>
      </c>
      <c r="H53" s="24"/>
      <c r="I53" s="24">
        <f t="shared" si="3"/>
        <v>2.6</v>
      </c>
      <c r="J53" s="20" t="s">
        <v>10253</v>
      </c>
      <c r="K53" s="24">
        <f t="shared" si="1"/>
        <v>7.8</v>
      </c>
      <c r="L53" s="29">
        <f t="shared" si="2"/>
        <v>39</v>
      </c>
      <c r="M53" s="20"/>
      <c r="N53" s="32"/>
    </row>
    <row r="54" spans="1:14">
      <c r="A54" s="20">
        <v>49</v>
      </c>
      <c r="B54" s="21" t="s">
        <v>10384</v>
      </c>
      <c r="C54" s="21" t="s">
        <v>18</v>
      </c>
      <c r="D54" s="21" t="s">
        <v>10385</v>
      </c>
      <c r="E54" s="22" t="s">
        <v>10386</v>
      </c>
      <c r="F54" s="22"/>
      <c r="G54" s="21">
        <v>3.61</v>
      </c>
      <c r="H54" s="24"/>
      <c r="I54" s="24">
        <f t="shared" si="3"/>
        <v>3.61</v>
      </c>
      <c r="J54" s="20" t="s">
        <v>10253</v>
      </c>
      <c r="K54" s="24">
        <f t="shared" si="1"/>
        <v>10.83</v>
      </c>
      <c r="L54" s="29">
        <f t="shared" si="2"/>
        <v>54.15</v>
      </c>
      <c r="M54" s="20"/>
      <c r="N54" s="32"/>
    </row>
    <row r="55" spans="1:14">
      <c r="A55" s="20">
        <v>50</v>
      </c>
      <c r="B55" s="21" t="s">
        <v>10387</v>
      </c>
      <c r="C55" s="21" t="s">
        <v>18</v>
      </c>
      <c r="D55" s="21" t="s">
        <v>10388</v>
      </c>
      <c r="E55" s="22" t="s">
        <v>10389</v>
      </c>
      <c r="F55" s="22"/>
      <c r="G55" s="21">
        <v>1.29</v>
      </c>
      <c r="H55" s="24"/>
      <c r="I55" s="24">
        <f>G55</f>
        <v>1.29</v>
      </c>
      <c r="J55" s="20" t="s">
        <v>10253</v>
      </c>
      <c r="K55" s="24">
        <f t="shared" si="1"/>
        <v>3.87</v>
      </c>
      <c r="L55" s="29">
        <f t="shared" si="2"/>
        <v>19.35</v>
      </c>
      <c r="M55" s="20"/>
      <c r="N55" s="32"/>
    </row>
    <row r="56" spans="1:14">
      <c r="A56" s="20">
        <v>51</v>
      </c>
      <c r="B56" s="21" t="s">
        <v>10390</v>
      </c>
      <c r="C56" s="21" t="s">
        <v>18</v>
      </c>
      <c r="D56" s="21" t="s">
        <v>10391</v>
      </c>
      <c r="E56" s="22" t="s">
        <v>10392</v>
      </c>
      <c r="F56" s="22"/>
      <c r="G56" s="21">
        <v>4.93</v>
      </c>
      <c r="H56" s="24"/>
      <c r="I56" s="24">
        <f t="shared" ref="I56:I106" si="4">G56</f>
        <v>4.93</v>
      </c>
      <c r="J56" s="20" t="s">
        <v>10253</v>
      </c>
      <c r="K56" s="24">
        <f t="shared" si="1"/>
        <v>14.79</v>
      </c>
      <c r="L56" s="29">
        <f t="shared" si="2"/>
        <v>73.95</v>
      </c>
      <c r="M56" s="20"/>
      <c r="N56" s="32"/>
    </row>
    <row r="57" spans="1:14">
      <c r="A57" s="20">
        <v>52</v>
      </c>
      <c r="B57" s="21" t="s">
        <v>10393</v>
      </c>
      <c r="C57" s="21" t="s">
        <v>18</v>
      </c>
      <c r="D57" s="21" t="s">
        <v>10394</v>
      </c>
      <c r="E57" s="22" t="s">
        <v>10395</v>
      </c>
      <c r="F57" s="22"/>
      <c r="G57" s="21">
        <v>4.56</v>
      </c>
      <c r="H57" s="24"/>
      <c r="I57" s="24">
        <f t="shared" si="4"/>
        <v>4.56</v>
      </c>
      <c r="J57" s="20" t="s">
        <v>10253</v>
      </c>
      <c r="K57" s="24">
        <f t="shared" si="1"/>
        <v>13.68</v>
      </c>
      <c r="L57" s="29">
        <f t="shared" si="2"/>
        <v>68.4</v>
      </c>
      <c r="M57" s="20"/>
      <c r="N57" s="32"/>
    </row>
    <row r="58" spans="1:14">
      <c r="A58" s="20">
        <v>53</v>
      </c>
      <c r="B58" s="21" t="s">
        <v>10396</v>
      </c>
      <c r="C58" s="21" t="s">
        <v>18</v>
      </c>
      <c r="D58" s="21" t="s">
        <v>10397</v>
      </c>
      <c r="E58" s="22" t="s">
        <v>10398</v>
      </c>
      <c r="F58" s="22"/>
      <c r="G58" s="21">
        <v>4.39</v>
      </c>
      <c r="H58" s="24"/>
      <c r="I58" s="24">
        <f t="shared" si="4"/>
        <v>4.39</v>
      </c>
      <c r="J58" s="20" t="s">
        <v>10253</v>
      </c>
      <c r="K58" s="24">
        <f t="shared" si="1"/>
        <v>13.17</v>
      </c>
      <c r="L58" s="29">
        <f t="shared" si="2"/>
        <v>65.85</v>
      </c>
      <c r="M58" s="20"/>
      <c r="N58" s="32"/>
    </row>
    <row r="59" spans="1:14">
      <c r="A59" s="20">
        <v>54</v>
      </c>
      <c r="B59" s="21" t="s">
        <v>10399</v>
      </c>
      <c r="C59" s="21" t="s">
        <v>18</v>
      </c>
      <c r="D59" s="21" t="s">
        <v>10400</v>
      </c>
      <c r="E59" s="22" t="s">
        <v>10401</v>
      </c>
      <c r="F59" s="22"/>
      <c r="G59" s="21">
        <v>3.29</v>
      </c>
      <c r="H59" s="24"/>
      <c r="I59" s="24">
        <f t="shared" si="4"/>
        <v>3.29</v>
      </c>
      <c r="J59" s="20" t="s">
        <v>10253</v>
      </c>
      <c r="K59" s="24">
        <f t="shared" si="1"/>
        <v>9.87</v>
      </c>
      <c r="L59" s="29">
        <f t="shared" si="2"/>
        <v>49.35</v>
      </c>
      <c r="M59" s="20"/>
      <c r="N59" s="32"/>
    </row>
    <row r="60" spans="1:14">
      <c r="A60" s="20">
        <v>55</v>
      </c>
      <c r="B60" s="21" t="s">
        <v>10402</v>
      </c>
      <c r="C60" s="21" t="s">
        <v>18</v>
      </c>
      <c r="D60" s="21" t="s">
        <v>10403</v>
      </c>
      <c r="E60" s="22" t="s">
        <v>10404</v>
      </c>
      <c r="F60" s="22"/>
      <c r="G60" s="21">
        <v>0.76</v>
      </c>
      <c r="H60" s="24"/>
      <c r="I60" s="24">
        <f t="shared" si="4"/>
        <v>0.76</v>
      </c>
      <c r="J60" s="20" t="s">
        <v>10253</v>
      </c>
      <c r="K60" s="24">
        <f t="shared" si="1"/>
        <v>2.28</v>
      </c>
      <c r="L60" s="29">
        <f t="shared" si="2"/>
        <v>11.4</v>
      </c>
      <c r="M60" s="20"/>
      <c r="N60" s="32"/>
    </row>
    <row r="61" spans="1:14">
      <c r="A61" s="20">
        <v>56</v>
      </c>
      <c r="B61" s="21" t="s">
        <v>10405</v>
      </c>
      <c r="C61" s="21" t="s">
        <v>18</v>
      </c>
      <c r="D61" s="21" t="s">
        <v>10406</v>
      </c>
      <c r="E61" s="22" t="s">
        <v>10407</v>
      </c>
      <c r="F61" s="22"/>
      <c r="G61" s="21">
        <v>2.43</v>
      </c>
      <c r="H61" s="24"/>
      <c r="I61" s="24">
        <f t="shared" si="4"/>
        <v>2.43</v>
      </c>
      <c r="J61" s="20" t="s">
        <v>10253</v>
      </c>
      <c r="K61" s="24">
        <f t="shared" si="1"/>
        <v>7.29</v>
      </c>
      <c r="L61" s="29">
        <f t="shared" si="2"/>
        <v>36.45</v>
      </c>
      <c r="M61" s="20"/>
      <c r="N61" s="32"/>
    </row>
    <row r="62" spans="1:14">
      <c r="A62" s="20">
        <v>57</v>
      </c>
      <c r="B62" s="21" t="s">
        <v>10408</v>
      </c>
      <c r="C62" s="21" t="s">
        <v>18</v>
      </c>
      <c r="D62" s="21" t="s">
        <v>10409</v>
      </c>
      <c r="E62" s="22" t="s">
        <v>10410</v>
      </c>
      <c r="F62" s="22"/>
      <c r="G62" s="21">
        <v>1.94</v>
      </c>
      <c r="H62" s="24"/>
      <c r="I62" s="24">
        <f t="shared" si="4"/>
        <v>1.94</v>
      </c>
      <c r="J62" s="20" t="s">
        <v>10253</v>
      </c>
      <c r="K62" s="24">
        <f t="shared" si="1"/>
        <v>5.82</v>
      </c>
      <c r="L62" s="29">
        <f t="shared" si="2"/>
        <v>29.1</v>
      </c>
      <c r="M62" s="20"/>
      <c r="N62" s="32"/>
    </row>
    <row r="63" spans="1:14">
      <c r="A63" s="20">
        <v>58</v>
      </c>
      <c r="B63" s="21" t="s">
        <v>10411</v>
      </c>
      <c r="C63" s="21" t="s">
        <v>18</v>
      </c>
      <c r="D63" s="21" t="s">
        <v>10412</v>
      </c>
      <c r="E63" s="22" t="s">
        <v>10413</v>
      </c>
      <c r="F63" s="22"/>
      <c r="G63" s="21">
        <f>1.1+1.52</f>
        <v>2.62</v>
      </c>
      <c r="H63" s="24"/>
      <c r="I63" s="24">
        <f t="shared" si="4"/>
        <v>2.62</v>
      </c>
      <c r="J63" s="20" t="s">
        <v>10253</v>
      </c>
      <c r="K63" s="24">
        <f t="shared" si="1"/>
        <v>7.86</v>
      </c>
      <c r="L63" s="29">
        <f t="shared" si="2"/>
        <v>39.3</v>
      </c>
      <c r="M63" s="20"/>
      <c r="N63" s="32"/>
    </row>
    <row r="64" spans="1:14">
      <c r="A64" s="20">
        <v>59</v>
      </c>
      <c r="B64" s="21" t="s">
        <v>10414</v>
      </c>
      <c r="C64" s="21" t="s">
        <v>18</v>
      </c>
      <c r="D64" s="21" t="s">
        <v>10415</v>
      </c>
      <c r="E64" s="22" t="s">
        <v>10416</v>
      </c>
      <c r="F64" s="22"/>
      <c r="G64" s="21">
        <v>2.02</v>
      </c>
      <c r="H64" s="24"/>
      <c r="I64" s="24">
        <f t="shared" si="4"/>
        <v>2.02</v>
      </c>
      <c r="J64" s="20" t="s">
        <v>10253</v>
      </c>
      <c r="K64" s="24">
        <f t="shared" si="1"/>
        <v>6.06</v>
      </c>
      <c r="L64" s="29">
        <f t="shared" si="2"/>
        <v>30.3</v>
      </c>
      <c r="M64" s="20"/>
      <c r="N64" s="32"/>
    </row>
    <row r="65" spans="1:14">
      <c r="A65" s="20">
        <v>60</v>
      </c>
      <c r="B65" s="21" t="s">
        <v>10417</v>
      </c>
      <c r="C65" s="21" t="s">
        <v>10418</v>
      </c>
      <c r="D65" s="21" t="s">
        <v>10419</v>
      </c>
      <c r="E65" s="22" t="s">
        <v>10420</v>
      </c>
      <c r="F65" s="22"/>
      <c r="G65" s="21">
        <v>1</v>
      </c>
      <c r="H65" s="24"/>
      <c r="I65" s="24">
        <f t="shared" si="4"/>
        <v>1</v>
      </c>
      <c r="J65" s="20" t="s">
        <v>10243</v>
      </c>
      <c r="K65" s="24">
        <f t="shared" si="1"/>
        <v>3</v>
      </c>
      <c r="L65" s="29">
        <f t="shared" si="2"/>
        <v>15</v>
      </c>
      <c r="M65" s="20"/>
      <c r="N65" s="32"/>
    </row>
    <row r="66" spans="1:14">
      <c r="A66" s="20">
        <v>61</v>
      </c>
      <c r="B66" s="21" t="s">
        <v>10421</v>
      </c>
      <c r="C66" s="21" t="s">
        <v>18</v>
      </c>
      <c r="D66" s="21" t="s">
        <v>10422</v>
      </c>
      <c r="E66" s="22" t="s">
        <v>10423</v>
      </c>
      <c r="F66" s="22"/>
      <c r="G66" s="21">
        <v>2.64</v>
      </c>
      <c r="H66" s="24"/>
      <c r="I66" s="24">
        <f t="shared" si="4"/>
        <v>2.64</v>
      </c>
      <c r="J66" s="20" t="s">
        <v>10243</v>
      </c>
      <c r="K66" s="24">
        <f t="shared" si="1"/>
        <v>7.92</v>
      </c>
      <c r="L66" s="29">
        <f t="shared" si="2"/>
        <v>39.6</v>
      </c>
      <c r="M66" s="20"/>
      <c r="N66" s="32"/>
    </row>
    <row r="67" spans="1:14">
      <c r="A67" s="20">
        <v>62</v>
      </c>
      <c r="B67" s="21" t="s">
        <v>10424</v>
      </c>
      <c r="C67" s="21" t="s">
        <v>18</v>
      </c>
      <c r="D67" s="21" t="s">
        <v>10425</v>
      </c>
      <c r="E67" s="22" t="s">
        <v>10426</v>
      </c>
      <c r="F67" s="22"/>
      <c r="G67" s="21">
        <v>1.2</v>
      </c>
      <c r="H67" s="24"/>
      <c r="I67" s="24">
        <f t="shared" si="4"/>
        <v>1.2</v>
      </c>
      <c r="J67" s="20" t="s">
        <v>10243</v>
      </c>
      <c r="K67" s="24">
        <f t="shared" si="1"/>
        <v>3.6</v>
      </c>
      <c r="L67" s="29">
        <f t="shared" si="2"/>
        <v>18</v>
      </c>
      <c r="M67" s="20"/>
      <c r="N67" s="32"/>
    </row>
    <row r="68" spans="1:14">
      <c r="A68" s="20">
        <v>63</v>
      </c>
      <c r="B68" s="21" t="s">
        <v>10427</v>
      </c>
      <c r="C68" s="21" t="s">
        <v>18</v>
      </c>
      <c r="D68" s="21" t="s">
        <v>10428</v>
      </c>
      <c r="E68" s="22" t="s">
        <v>10429</v>
      </c>
      <c r="F68" s="22"/>
      <c r="G68" s="21">
        <v>2.36</v>
      </c>
      <c r="H68" s="24"/>
      <c r="I68" s="24">
        <f t="shared" si="4"/>
        <v>2.36</v>
      </c>
      <c r="J68" s="20" t="s">
        <v>10243</v>
      </c>
      <c r="K68" s="24">
        <f t="shared" si="1"/>
        <v>7.08</v>
      </c>
      <c r="L68" s="29">
        <f t="shared" si="2"/>
        <v>35.4</v>
      </c>
      <c r="M68" s="20"/>
      <c r="N68" s="32"/>
    </row>
    <row r="69" spans="1:14">
      <c r="A69" s="20">
        <v>64</v>
      </c>
      <c r="B69" s="21" t="s">
        <v>10430</v>
      </c>
      <c r="C69" s="21" t="s">
        <v>10431</v>
      </c>
      <c r="D69" s="21" t="s">
        <v>10432</v>
      </c>
      <c r="E69" s="22" t="s">
        <v>10433</v>
      </c>
      <c r="F69" s="22"/>
      <c r="G69" s="21">
        <v>4.35</v>
      </c>
      <c r="H69" s="24"/>
      <c r="I69" s="24">
        <f t="shared" si="4"/>
        <v>4.35</v>
      </c>
      <c r="J69" s="20" t="s">
        <v>10253</v>
      </c>
      <c r="K69" s="24">
        <f t="shared" ref="K69:K132" si="5">I69*3</f>
        <v>13.05</v>
      </c>
      <c r="L69" s="29">
        <f t="shared" ref="L69:L132" si="6">I69*15</f>
        <v>65.25</v>
      </c>
      <c r="M69" s="20"/>
      <c r="N69" s="32"/>
    </row>
    <row r="70" spans="1:14">
      <c r="A70" s="20">
        <v>65</v>
      </c>
      <c r="B70" s="21" t="s">
        <v>10434</v>
      </c>
      <c r="C70" s="21" t="s">
        <v>18</v>
      </c>
      <c r="D70" s="21" t="s">
        <v>10435</v>
      </c>
      <c r="E70" s="22" t="s">
        <v>10436</v>
      </c>
      <c r="F70" s="22"/>
      <c r="G70" s="21">
        <v>2.66</v>
      </c>
      <c r="H70" s="24"/>
      <c r="I70" s="24">
        <f t="shared" si="4"/>
        <v>2.66</v>
      </c>
      <c r="J70" s="20" t="s">
        <v>10253</v>
      </c>
      <c r="K70" s="24">
        <f t="shared" si="5"/>
        <v>7.98</v>
      </c>
      <c r="L70" s="29">
        <f t="shared" si="6"/>
        <v>39.9</v>
      </c>
      <c r="M70" s="20"/>
      <c r="N70" s="32"/>
    </row>
    <row r="71" spans="1:14">
      <c r="A71" s="20">
        <v>66</v>
      </c>
      <c r="B71" s="21" t="s">
        <v>10437</v>
      </c>
      <c r="C71" s="21" t="s">
        <v>18</v>
      </c>
      <c r="D71" s="21" t="s">
        <v>10438</v>
      </c>
      <c r="E71" s="22" t="s">
        <v>10439</v>
      </c>
      <c r="F71" s="22"/>
      <c r="G71" s="21">
        <v>2.66</v>
      </c>
      <c r="H71" s="24"/>
      <c r="I71" s="24">
        <f t="shared" si="4"/>
        <v>2.66</v>
      </c>
      <c r="J71" s="20" t="s">
        <v>10253</v>
      </c>
      <c r="K71" s="24">
        <f t="shared" si="5"/>
        <v>7.98</v>
      </c>
      <c r="L71" s="29">
        <f t="shared" si="6"/>
        <v>39.9</v>
      </c>
      <c r="M71" s="20"/>
      <c r="N71" s="32"/>
    </row>
    <row r="72" spans="1:14">
      <c r="A72" s="20">
        <v>67</v>
      </c>
      <c r="B72" s="21" t="s">
        <v>10440</v>
      </c>
      <c r="C72" s="21" t="s">
        <v>18</v>
      </c>
      <c r="D72" s="21" t="s">
        <v>10441</v>
      </c>
      <c r="E72" s="22" t="s">
        <v>10442</v>
      </c>
      <c r="F72" s="22"/>
      <c r="G72" s="21">
        <v>1.2</v>
      </c>
      <c r="H72" s="24"/>
      <c r="I72" s="24">
        <f t="shared" si="4"/>
        <v>1.2</v>
      </c>
      <c r="J72" s="20" t="s">
        <v>10253</v>
      </c>
      <c r="K72" s="24">
        <f t="shared" si="5"/>
        <v>3.6</v>
      </c>
      <c r="L72" s="29">
        <f t="shared" si="6"/>
        <v>18</v>
      </c>
      <c r="M72" s="20"/>
      <c r="N72" s="32"/>
    </row>
    <row r="73" spans="1:14">
      <c r="A73" s="20">
        <v>68</v>
      </c>
      <c r="B73" s="21" t="s">
        <v>10443</v>
      </c>
      <c r="C73" s="21" t="s">
        <v>18</v>
      </c>
      <c r="D73" s="21" t="s">
        <v>10444</v>
      </c>
      <c r="E73" s="22" t="s">
        <v>10445</v>
      </c>
      <c r="F73" s="22"/>
      <c r="G73" s="21">
        <v>1.2</v>
      </c>
      <c r="H73" s="24"/>
      <c r="I73" s="24">
        <f t="shared" si="4"/>
        <v>1.2</v>
      </c>
      <c r="J73" s="20" t="s">
        <v>10253</v>
      </c>
      <c r="K73" s="24">
        <f t="shared" si="5"/>
        <v>3.6</v>
      </c>
      <c r="L73" s="29">
        <f t="shared" si="6"/>
        <v>18</v>
      </c>
      <c r="M73" s="20"/>
      <c r="N73" s="32"/>
    </row>
    <row r="74" spans="1:14">
      <c r="A74" s="20">
        <v>69</v>
      </c>
      <c r="B74" s="21" t="s">
        <v>10446</v>
      </c>
      <c r="C74" s="21" t="s">
        <v>18</v>
      </c>
      <c r="D74" s="21" t="s">
        <v>10447</v>
      </c>
      <c r="E74" s="22" t="s">
        <v>10448</v>
      </c>
      <c r="F74" s="22"/>
      <c r="G74" s="21">
        <v>2.47</v>
      </c>
      <c r="H74" s="24"/>
      <c r="I74" s="24">
        <f t="shared" si="4"/>
        <v>2.47</v>
      </c>
      <c r="J74" s="20" t="s">
        <v>10253</v>
      </c>
      <c r="K74" s="24">
        <f t="shared" si="5"/>
        <v>7.41</v>
      </c>
      <c r="L74" s="29">
        <f t="shared" si="6"/>
        <v>37.05</v>
      </c>
      <c r="M74" s="20"/>
      <c r="N74" s="32"/>
    </row>
    <row r="75" spans="1:14">
      <c r="A75" s="20">
        <v>70</v>
      </c>
      <c r="B75" s="21" t="s">
        <v>10449</v>
      </c>
      <c r="C75" s="21" t="s">
        <v>18</v>
      </c>
      <c r="D75" s="21" t="s">
        <v>10450</v>
      </c>
      <c r="E75" s="22" t="s">
        <v>10451</v>
      </c>
      <c r="F75" s="22"/>
      <c r="G75" s="21">
        <v>5.26</v>
      </c>
      <c r="H75" s="24"/>
      <c r="I75" s="24">
        <f t="shared" si="4"/>
        <v>5.26</v>
      </c>
      <c r="J75" s="20" t="s">
        <v>10253</v>
      </c>
      <c r="K75" s="24">
        <f t="shared" si="5"/>
        <v>15.78</v>
      </c>
      <c r="L75" s="29">
        <f t="shared" si="6"/>
        <v>78.9</v>
      </c>
      <c r="M75" s="20"/>
      <c r="N75" s="32"/>
    </row>
    <row r="76" spans="1:14">
      <c r="A76" s="20">
        <v>71</v>
      </c>
      <c r="B76" s="21" t="s">
        <v>10452</v>
      </c>
      <c r="C76" s="21" t="s">
        <v>18</v>
      </c>
      <c r="D76" s="21" t="s">
        <v>10453</v>
      </c>
      <c r="E76" s="22" t="s">
        <v>10454</v>
      </c>
      <c r="F76" s="22"/>
      <c r="G76" s="21">
        <v>1.86</v>
      </c>
      <c r="H76" s="24"/>
      <c r="I76" s="24">
        <f t="shared" si="4"/>
        <v>1.86</v>
      </c>
      <c r="J76" s="20" t="s">
        <v>10253</v>
      </c>
      <c r="K76" s="24">
        <f t="shared" si="5"/>
        <v>5.58</v>
      </c>
      <c r="L76" s="29">
        <f t="shared" si="6"/>
        <v>27.9</v>
      </c>
      <c r="M76" s="20"/>
      <c r="N76" s="32"/>
    </row>
    <row r="77" spans="1:14">
      <c r="A77" s="20">
        <v>72</v>
      </c>
      <c r="B77" s="21" t="s">
        <v>10455</v>
      </c>
      <c r="C77" s="21" t="s">
        <v>18</v>
      </c>
      <c r="D77" s="21" t="s">
        <v>10456</v>
      </c>
      <c r="E77" s="22" t="s">
        <v>10457</v>
      </c>
      <c r="F77" s="22"/>
      <c r="G77" s="21">
        <v>1.95</v>
      </c>
      <c r="H77" s="24"/>
      <c r="I77" s="24">
        <f t="shared" si="4"/>
        <v>1.95</v>
      </c>
      <c r="J77" s="20" t="s">
        <v>10253</v>
      </c>
      <c r="K77" s="24">
        <f t="shared" si="5"/>
        <v>5.85</v>
      </c>
      <c r="L77" s="29">
        <f t="shared" si="6"/>
        <v>29.25</v>
      </c>
      <c r="M77" s="20"/>
      <c r="N77" s="32"/>
    </row>
    <row r="78" spans="1:14">
      <c r="A78" s="20">
        <v>73</v>
      </c>
      <c r="B78" s="21" t="s">
        <v>10458</v>
      </c>
      <c r="C78" s="21" t="s">
        <v>2624</v>
      </c>
      <c r="D78" s="21" t="s">
        <v>10459</v>
      </c>
      <c r="E78" s="22" t="s">
        <v>10460</v>
      </c>
      <c r="F78" s="22"/>
      <c r="G78" s="21">
        <v>1.17</v>
      </c>
      <c r="H78" s="24"/>
      <c r="I78" s="24">
        <f t="shared" si="4"/>
        <v>1.17</v>
      </c>
      <c r="J78" s="20" t="s">
        <v>10253</v>
      </c>
      <c r="K78" s="24">
        <f t="shared" si="5"/>
        <v>3.51</v>
      </c>
      <c r="L78" s="29">
        <f t="shared" si="6"/>
        <v>17.55</v>
      </c>
      <c r="M78" s="20"/>
      <c r="N78" s="32"/>
    </row>
    <row r="79" spans="1:14">
      <c r="A79" s="20">
        <v>74</v>
      </c>
      <c r="B79" s="21" t="s">
        <v>10461</v>
      </c>
      <c r="C79" s="21" t="s">
        <v>18</v>
      </c>
      <c r="D79" s="21" t="s">
        <v>10462</v>
      </c>
      <c r="E79" s="22" t="s">
        <v>921</v>
      </c>
      <c r="F79" s="22"/>
      <c r="G79" s="21">
        <v>1.17</v>
      </c>
      <c r="H79" s="24"/>
      <c r="I79" s="24">
        <f t="shared" si="4"/>
        <v>1.17</v>
      </c>
      <c r="J79" s="20" t="s">
        <v>10253</v>
      </c>
      <c r="K79" s="24">
        <f t="shared" si="5"/>
        <v>3.51</v>
      </c>
      <c r="L79" s="29">
        <f t="shared" si="6"/>
        <v>17.55</v>
      </c>
      <c r="M79" s="20"/>
      <c r="N79" s="32"/>
    </row>
    <row r="80" spans="1:14">
      <c r="A80" s="20">
        <v>75</v>
      </c>
      <c r="B80" s="21" t="s">
        <v>10463</v>
      </c>
      <c r="C80" s="21" t="s">
        <v>18</v>
      </c>
      <c r="D80" s="21" t="s">
        <v>10464</v>
      </c>
      <c r="E80" s="22" t="s">
        <v>10465</v>
      </c>
      <c r="F80" s="22"/>
      <c r="G80" s="21">
        <v>0.58</v>
      </c>
      <c r="H80" s="24"/>
      <c r="I80" s="24">
        <f t="shared" si="4"/>
        <v>0.58</v>
      </c>
      <c r="J80" s="20" t="s">
        <v>10253</v>
      </c>
      <c r="K80" s="24">
        <f t="shared" si="5"/>
        <v>1.74</v>
      </c>
      <c r="L80" s="29">
        <f t="shared" si="6"/>
        <v>8.7</v>
      </c>
      <c r="M80" s="20"/>
      <c r="N80" s="32"/>
    </row>
    <row r="81" spans="1:14">
      <c r="A81" s="20">
        <v>76</v>
      </c>
      <c r="B81" s="21" t="s">
        <v>10466</v>
      </c>
      <c r="C81" s="21" t="s">
        <v>10467</v>
      </c>
      <c r="D81" s="21" t="s">
        <v>10468</v>
      </c>
      <c r="E81" s="22" t="s">
        <v>10469</v>
      </c>
      <c r="F81" s="22"/>
      <c r="G81" s="21">
        <v>2.2</v>
      </c>
      <c r="H81" s="24"/>
      <c r="I81" s="24">
        <f t="shared" si="4"/>
        <v>2.2</v>
      </c>
      <c r="J81" s="20" t="s">
        <v>10253</v>
      </c>
      <c r="K81" s="24">
        <f t="shared" si="5"/>
        <v>6.6</v>
      </c>
      <c r="L81" s="29">
        <f t="shared" si="6"/>
        <v>33</v>
      </c>
      <c r="M81" s="20"/>
      <c r="N81" s="32"/>
    </row>
    <row r="82" spans="1:14">
      <c r="A82" s="20">
        <v>77</v>
      </c>
      <c r="B82" s="21" t="s">
        <v>10470</v>
      </c>
      <c r="C82" s="21" t="s">
        <v>10471</v>
      </c>
      <c r="D82" s="21" t="s">
        <v>10472</v>
      </c>
      <c r="E82" s="22" t="s">
        <v>10473</v>
      </c>
      <c r="F82" s="22"/>
      <c r="G82" s="21">
        <v>1</v>
      </c>
      <c r="H82" s="24"/>
      <c r="I82" s="24">
        <f t="shared" si="4"/>
        <v>1</v>
      </c>
      <c r="J82" s="20" t="s">
        <v>10253</v>
      </c>
      <c r="K82" s="24">
        <f t="shared" si="5"/>
        <v>3</v>
      </c>
      <c r="L82" s="29">
        <f t="shared" si="6"/>
        <v>15</v>
      </c>
      <c r="M82" s="20"/>
      <c r="N82" s="32"/>
    </row>
    <row r="83" spans="1:14">
      <c r="A83" s="20">
        <v>78</v>
      </c>
      <c r="B83" s="21" t="s">
        <v>10474</v>
      </c>
      <c r="C83" s="21" t="s">
        <v>18</v>
      </c>
      <c r="D83" s="21" t="s">
        <v>10475</v>
      </c>
      <c r="E83" s="22" t="s">
        <v>10476</v>
      </c>
      <c r="F83" s="22"/>
      <c r="G83" s="21">
        <v>4.12</v>
      </c>
      <c r="H83" s="24"/>
      <c r="I83" s="24">
        <f t="shared" si="4"/>
        <v>4.12</v>
      </c>
      <c r="J83" s="20" t="s">
        <v>10253</v>
      </c>
      <c r="K83" s="24">
        <f t="shared" si="5"/>
        <v>12.36</v>
      </c>
      <c r="L83" s="29">
        <f t="shared" si="6"/>
        <v>61.8</v>
      </c>
      <c r="M83" s="20"/>
      <c r="N83" s="32"/>
    </row>
    <row r="84" spans="1:14">
      <c r="A84" s="20">
        <v>79</v>
      </c>
      <c r="B84" s="21" t="s">
        <v>10477</v>
      </c>
      <c r="C84" s="21" t="s">
        <v>18</v>
      </c>
      <c r="D84" s="21" t="s">
        <v>10478</v>
      </c>
      <c r="E84" s="22" t="s">
        <v>10479</v>
      </c>
      <c r="F84" s="22"/>
      <c r="G84" s="21">
        <v>1.92</v>
      </c>
      <c r="H84" s="24"/>
      <c r="I84" s="24">
        <f t="shared" si="4"/>
        <v>1.92</v>
      </c>
      <c r="J84" s="20" t="s">
        <v>10253</v>
      </c>
      <c r="K84" s="24">
        <f t="shared" si="5"/>
        <v>5.76</v>
      </c>
      <c r="L84" s="29">
        <f t="shared" si="6"/>
        <v>28.8</v>
      </c>
      <c r="M84" s="20"/>
      <c r="N84" s="32"/>
    </row>
    <row r="85" spans="1:14">
      <c r="A85" s="20">
        <v>80</v>
      </c>
      <c r="B85" s="21" t="s">
        <v>10480</v>
      </c>
      <c r="C85" s="21" t="s">
        <v>18</v>
      </c>
      <c r="D85" s="21" t="s">
        <v>10481</v>
      </c>
      <c r="E85" s="22" t="s">
        <v>2070</v>
      </c>
      <c r="F85" s="22"/>
      <c r="G85" s="21">
        <v>1.2</v>
      </c>
      <c r="H85" s="24"/>
      <c r="I85" s="24">
        <f t="shared" si="4"/>
        <v>1.2</v>
      </c>
      <c r="J85" s="20" t="s">
        <v>10253</v>
      </c>
      <c r="K85" s="24">
        <f t="shared" si="5"/>
        <v>3.6</v>
      </c>
      <c r="L85" s="29">
        <f t="shared" si="6"/>
        <v>18</v>
      </c>
      <c r="M85" s="20"/>
      <c r="N85" s="32"/>
    </row>
    <row r="86" spans="1:14">
      <c r="A86" s="20">
        <v>81</v>
      </c>
      <c r="B86" s="21" t="s">
        <v>10482</v>
      </c>
      <c r="C86" s="21" t="s">
        <v>10483</v>
      </c>
      <c r="D86" s="21" t="s">
        <v>10484</v>
      </c>
      <c r="E86" s="22" t="s">
        <v>10485</v>
      </c>
      <c r="F86" s="22"/>
      <c r="G86" s="21">
        <v>0.49</v>
      </c>
      <c r="H86" s="24"/>
      <c r="I86" s="24">
        <f t="shared" si="4"/>
        <v>0.49</v>
      </c>
      <c r="J86" s="20" t="s">
        <v>10253</v>
      </c>
      <c r="K86" s="24">
        <f t="shared" si="5"/>
        <v>1.47</v>
      </c>
      <c r="L86" s="29">
        <f t="shared" si="6"/>
        <v>7.35</v>
      </c>
      <c r="M86" s="20"/>
      <c r="N86" s="32"/>
    </row>
    <row r="87" spans="1:14">
      <c r="A87" s="20">
        <v>82</v>
      </c>
      <c r="B87" s="21" t="s">
        <v>10486</v>
      </c>
      <c r="C87" s="21" t="s">
        <v>18</v>
      </c>
      <c r="D87" s="21" t="s">
        <v>10487</v>
      </c>
      <c r="E87" s="22" t="s">
        <v>10488</v>
      </c>
      <c r="F87" s="22"/>
      <c r="G87" s="21">
        <v>0.77</v>
      </c>
      <c r="H87" s="24"/>
      <c r="I87" s="24">
        <f t="shared" si="4"/>
        <v>0.77</v>
      </c>
      <c r="J87" s="20" t="s">
        <v>10253</v>
      </c>
      <c r="K87" s="24">
        <f t="shared" si="5"/>
        <v>2.31</v>
      </c>
      <c r="L87" s="29">
        <f t="shared" si="6"/>
        <v>11.55</v>
      </c>
      <c r="M87" s="20"/>
      <c r="N87" s="32"/>
    </row>
    <row r="88" spans="1:14">
      <c r="A88" s="20">
        <v>83</v>
      </c>
      <c r="B88" s="21" t="s">
        <v>10489</v>
      </c>
      <c r="C88" s="21" t="s">
        <v>18</v>
      </c>
      <c r="D88" s="21" t="s">
        <v>10490</v>
      </c>
      <c r="E88" s="22" t="s">
        <v>10491</v>
      </c>
      <c r="F88" s="22"/>
      <c r="G88" s="21">
        <v>2.2</v>
      </c>
      <c r="H88" s="24"/>
      <c r="I88" s="24">
        <f t="shared" si="4"/>
        <v>2.2</v>
      </c>
      <c r="J88" s="20" t="s">
        <v>10243</v>
      </c>
      <c r="K88" s="24">
        <f t="shared" si="5"/>
        <v>6.6</v>
      </c>
      <c r="L88" s="29">
        <f t="shared" si="6"/>
        <v>33</v>
      </c>
      <c r="M88" s="20"/>
      <c r="N88" s="32"/>
    </row>
    <row r="89" spans="1:14">
      <c r="A89" s="20">
        <v>84</v>
      </c>
      <c r="B89" s="21" t="s">
        <v>10492</v>
      </c>
      <c r="C89" s="21" t="s">
        <v>18</v>
      </c>
      <c r="D89" s="21" t="s">
        <v>10493</v>
      </c>
      <c r="E89" s="22" t="s">
        <v>10494</v>
      </c>
      <c r="F89" s="22"/>
      <c r="G89" s="21">
        <v>1.91</v>
      </c>
      <c r="H89" s="24"/>
      <c r="I89" s="24">
        <f t="shared" si="4"/>
        <v>1.91</v>
      </c>
      <c r="J89" s="20" t="s">
        <v>10243</v>
      </c>
      <c r="K89" s="24">
        <f t="shared" si="5"/>
        <v>5.73</v>
      </c>
      <c r="L89" s="29">
        <f t="shared" si="6"/>
        <v>28.65</v>
      </c>
      <c r="M89" s="20"/>
      <c r="N89" s="32"/>
    </row>
    <row r="90" spans="1:14">
      <c r="A90" s="20">
        <v>85</v>
      </c>
      <c r="B90" s="21" t="s">
        <v>8442</v>
      </c>
      <c r="C90" s="21" t="s">
        <v>18</v>
      </c>
      <c r="D90" s="21" t="s">
        <v>10495</v>
      </c>
      <c r="E90" s="22" t="s">
        <v>10496</v>
      </c>
      <c r="F90" s="22"/>
      <c r="G90" s="21">
        <v>0.96</v>
      </c>
      <c r="H90" s="24"/>
      <c r="I90" s="24">
        <f t="shared" si="4"/>
        <v>0.96</v>
      </c>
      <c r="J90" s="20" t="s">
        <v>10253</v>
      </c>
      <c r="K90" s="24">
        <f t="shared" si="5"/>
        <v>2.88</v>
      </c>
      <c r="L90" s="29">
        <f t="shared" si="6"/>
        <v>14.4</v>
      </c>
      <c r="M90" s="20"/>
      <c r="N90" s="32"/>
    </row>
    <row r="91" spans="1:14">
      <c r="A91" s="20">
        <v>86</v>
      </c>
      <c r="B91" s="21" t="s">
        <v>10497</v>
      </c>
      <c r="C91" s="21" t="s">
        <v>18</v>
      </c>
      <c r="D91" s="21" t="s">
        <v>10498</v>
      </c>
      <c r="E91" s="22" t="s">
        <v>10499</v>
      </c>
      <c r="F91" s="22"/>
      <c r="G91" s="21">
        <v>3.78</v>
      </c>
      <c r="H91" s="24"/>
      <c r="I91" s="24">
        <f t="shared" si="4"/>
        <v>3.78</v>
      </c>
      <c r="J91" s="20" t="s">
        <v>10253</v>
      </c>
      <c r="K91" s="24">
        <f t="shared" si="5"/>
        <v>11.34</v>
      </c>
      <c r="L91" s="29">
        <f t="shared" si="6"/>
        <v>56.7</v>
      </c>
      <c r="M91" s="20"/>
      <c r="N91" s="32"/>
    </row>
    <row r="92" spans="1:14">
      <c r="A92" s="20">
        <v>87</v>
      </c>
      <c r="B92" s="21" t="s">
        <v>10500</v>
      </c>
      <c r="C92" s="21" t="s">
        <v>18</v>
      </c>
      <c r="D92" s="21" t="s">
        <v>10501</v>
      </c>
      <c r="E92" s="22" t="s">
        <v>10502</v>
      </c>
      <c r="F92" s="22"/>
      <c r="G92" s="21">
        <v>1.7</v>
      </c>
      <c r="H92" s="24"/>
      <c r="I92" s="24">
        <f t="shared" si="4"/>
        <v>1.7</v>
      </c>
      <c r="J92" s="20" t="s">
        <v>10253</v>
      </c>
      <c r="K92" s="24">
        <f t="shared" si="5"/>
        <v>5.1</v>
      </c>
      <c r="L92" s="29">
        <f t="shared" si="6"/>
        <v>25.5</v>
      </c>
      <c r="M92" s="20"/>
      <c r="N92" s="32"/>
    </row>
    <row r="93" spans="1:14">
      <c r="A93" s="20">
        <v>88</v>
      </c>
      <c r="B93" s="21" t="s">
        <v>10503</v>
      </c>
      <c r="C93" s="21" t="s">
        <v>18</v>
      </c>
      <c r="D93" s="21" t="s">
        <v>10504</v>
      </c>
      <c r="E93" s="22" t="s">
        <v>10505</v>
      </c>
      <c r="F93" s="22"/>
      <c r="G93" s="21">
        <v>1.82</v>
      </c>
      <c r="H93" s="24"/>
      <c r="I93" s="24">
        <f t="shared" si="4"/>
        <v>1.82</v>
      </c>
      <c r="J93" s="20" t="s">
        <v>10253</v>
      </c>
      <c r="K93" s="24">
        <f t="shared" si="5"/>
        <v>5.46</v>
      </c>
      <c r="L93" s="29">
        <f t="shared" si="6"/>
        <v>27.3</v>
      </c>
      <c r="M93" s="20"/>
      <c r="N93" s="32"/>
    </row>
    <row r="94" spans="1:14">
      <c r="A94" s="20">
        <v>89</v>
      </c>
      <c r="B94" s="21" t="s">
        <v>10506</v>
      </c>
      <c r="C94" s="21" t="s">
        <v>18</v>
      </c>
      <c r="D94" s="21" t="s">
        <v>10507</v>
      </c>
      <c r="E94" s="22" t="s">
        <v>10508</v>
      </c>
      <c r="F94" s="22"/>
      <c r="G94" s="21">
        <v>3.95</v>
      </c>
      <c r="H94" s="24"/>
      <c r="I94" s="24">
        <f t="shared" si="4"/>
        <v>3.95</v>
      </c>
      <c r="J94" s="20" t="s">
        <v>10253</v>
      </c>
      <c r="K94" s="24">
        <f t="shared" si="5"/>
        <v>11.85</v>
      </c>
      <c r="L94" s="29">
        <f t="shared" si="6"/>
        <v>59.25</v>
      </c>
      <c r="M94" s="20"/>
      <c r="N94" s="32"/>
    </row>
    <row r="95" spans="1:14">
      <c r="A95" s="20">
        <v>90</v>
      </c>
      <c r="B95" s="21" t="s">
        <v>10509</v>
      </c>
      <c r="C95" s="21" t="s">
        <v>18</v>
      </c>
      <c r="D95" s="21" t="s">
        <v>10510</v>
      </c>
      <c r="E95" s="22" t="s">
        <v>10511</v>
      </c>
      <c r="F95" s="22"/>
      <c r="G95" s="21">
        <v>2.83</v>
      </c>
      <c r="H95" s="24"/>
      <c r="I95" s="24">
        <f t="shared" si="4"/>
        <v>2.83</v>
      </c>
      <c r="J95" s="20" t="s">
        <v>10253</v>
      </c>
      <c r="K95" s="24">
        <f t="shared" si="5"/>
        <v>8.49</v>
      </c>
      <c r="L95" s="29">
        <f t="shared" si="6"/>
        <v>42.45</v>
      </c>
      <c r="M95" s="20"/>
      <c r="N95" s="32"/>
    </row>
    <row r="96" spans="1:14">
      <c r="A96" s="20">
        <v>91</v>
      </c>
      <c r="B96" s="21" t="s">
        <v>10512</v>
      </c>
      <c r="C96" s="21" t="s">
        <v>2631</v>
      </c>
      <c r="D96" s="21" t="s">
        <v>10513</v>
      </c>
      <c r="E96" s="22" t="s">
        <v>10514</v>
      </c>
      <c r="F96" s="22"/>
      <c r="G96" s="21">
        <v>1.61</v>
      </c>
      <c r="H96" s="24"/>
      <c r="I96" s="24">
        <f t="shared" si="4"/>
        <v>1.61</v>
      </c>
      <c r="J96" s="20" t="s">
        <v>10253</v>
      </c>
      <c r="K96" s="24">
        <f t="shared" si="5"/>
        <v>4.83</v>
      </c>
      <c r="L96" s="29">
        <f t="shared" si="6"/>
        <v>24.15</v>
      </c>
      <c r="M96" s="20"/>
      <c r="N96" s="32"/>
    </row>
    <row r="97" spans="1:14">
      <c r="A97" s="20">
        <v>92</v>
      </c>
      <c r="B97" s="21" t="s">
        <v>10515</v>
      </c>
      <c r="C97" s="21" t="s">
        <v>18</v>
      </c>
      <c r="D97" s="21" t="s">
        <v>10516</v>
      </c>
      <c r="E97" s="22" t="s">
        <v>10517</v>
      </c>
      <c r="F97" s="22"/>
      <c r="G97" s="21">
        <v>1.43</v>
      </c>
      <c r="H97" s="24"/>
      <c r="I97" s="24">
        <f t="shared" si="4"/>
        <v>1.43</v>
      </c>
      <c r="J97" s="20" t="s">
        <v>10253</v>
      </c>
      <c r="K97" s="24">
        <f t="shared" si="5"/>
        <v>4.29</v>
      </c>
      <c r="L97" s="29">
        <f t="shared" si="6"/>
        <v>21.45</v>
      </c>
      <c r="M97" s="20"/>
      <c r="N97" s="32"/>
    </row>
    <row r="98" spans="1:14">
      <c r="A98" s="20">
        <v>93</v>
      </c>
      <c r="B98" s="21" t="s">
        <v>10518</v>
      </c>
      <c r="C98" s="21" t="s">
        <v>18</v>
      </c>
      <c r="D98" s="21" t="s">
        <v>10519</v>
      </c>
      <c r="E98" s="22" t="s">
        <v>10520</v>
      </c>
      <c r="F98" s="22"/>
      <c r="G98" s="21">
        <v>2.29</v>
      </c>
      <c r="H98" s="24"/>
      <c r="I98" s="24">
        <f t="shared" si="4"/>
        <v>2.29</v>
      </c>
      <c r="J98" s="20" t="s">
        <v>10253</v>
      </c>
      <c r="K98" s="24">
        <f t="shared" si="5"/>
        <v>6.87</v>
      </c>
      <c r="L98" s="29">
        <f t="shared" si="6"/>
        <v>34.35</v>
      </c>
      <c r="M98" s="20"/>
      <c r="N98" s="32"/>
    </row>
    <row r="99" spans="1:14">
      <c r="A99" s="20">
        <v>94</v>
      </c>
      <c r="B99" s="21" t="s">
        <v>10521</v>
      </c>
      <c r="C99" s="21" t="s">
        <v>18</v>
      </c>
      <c r="D99" s="21" t="s">
        <v>10522</v>
      </c>
      <c r="E99" s="22" t="s">
        <v>10523</v>
      </c>
      <c r="F99" s="22"/>
      <c r="G99" s="21">
        <v>2.73</v>
      </c>
      <c r="H99" s="24"/>
      <c r="I99" s="24">
        <f t="shared" si="4"/>
        <v>2.73</v>
      </c>
      <c r="J99" s="20" t="s">
        <v>10253</v>
      </c>
      <c r="K99" s="24">
        <f t="shared" si="5"/>
        <v>8.19</v>
      </c>
      <c r="L99" s="29">
        <f t="shared" si="6"/>
        <v>40.95</v>
      </c>
      <c r="M99" s="20"/>
      <c r="N99" s="32"/>
    </row>
    <row r="100" spans="1:14">
      <c r="A100" s="20">
        <v>95</v>
      </c>
      <c r="B100" s="21" t="s">
        <v>10524</v>
      </c>
      <c r="C100" s="21" t="s">
        <v>18</v>
      </c>
      <c r="D100" s="21" t="s">
        <v>10525</v>
      </c>
      <c r="E100" s="22" t="s">
        <v>10526</v>
      </c>
      <c r="F100" s="22"/>
      <c r="G100" s="21">
        <v>1.86</v>
      </c>
      <c r="H100" s="24"/>
      <c r="I100" s="24">
        <f t="shared" si="4"/>
        <v>1.86</v>
      </c>
      <c r="J100" s="20" t="s">
        <v>10253</v>
      </c>
      <c r="K100" s="24">
        <f t="shared" si="5"/>
        <v>5.58</v>
      </c>
      <c r="L100" s="29">
        <f t="shared" si="6"/>
        <v>27.9</v>
      </c>
      <c r="M100" s="20"/>
      <c r="N100" s="32"/>
    </row>
    <row r="101" spans="1:14">
      <c r="A101" s="20">
        <v>96</v>
      </c>
      <c r="B101" s="21" t="s">
        <v>10527</v>
      </c>
      <c r="C101" s="21" t="s">
        <v>18</v>
      </c>
      <c r="D101" s="21" t="s">
        <v>10528</v>
      </c>
      <c r="E101" s="22" t="s">
        <v>10529</v>
      </c>
      <c r="F101" s="22"/>
      <c r="G101" s="21">
        <v>2.43</v>
      </c>
      <c r="H101" s="24"/>
      <c r="I101" s="24">
        <f t="shared" si="4"/>
        <v>2.43</v>
      </c>
      <c r="J101" s="20" t="s">
        <v>10253</v>
      </c>
      <c r="K101" s="24">
        <f t="shared" si="5"/>
        <v>7.29</v>
      </c>
      <c r="L101" s="29">
        <f t="shared" si="6"/>
        <v>36.45</v>
      </c>
      <c r="M101" s="20"/>
      <c r="N101" s="32"/>
    </row>
    <row r="102" spans="1:14">
      <c r="A102" s="20">
        <v>97</v>
      </c>
      <c r="B102" s="21" t="s">
        <v>10530</v>
      </c>
      <c r="C102" s="21" t="s">
        <v>18</v>
      </c>
      <c r="D102" s="21" t="s">
        <v>10531</v>
      </c>
      <c r="E102" s="22" t="s">
        <v>10532</v>
      </c>
      <c r="F102" s="22"/>
      <c r="G102" s="21">
        <v>2.69</v>
      </c>
      <c r="H102" s="24"/>
      <c r="I102" s="24">
        <f t="shared" si="4"/>
        <v>2.69</v>
      </c>
      <c r="J102" s="20" t="s">
        <v>10253</v>
      </c>
      <c r="K102" s="24">
        <f t="shared" si="5"/>
        <v>8.07</v>
      </c>
      <c r="L102" s="29">
        <f t="shared" si="6"/>
        <v>40.35</v>
      </c>
      <c r="M102" s="20"/>
      <c r="N102" s="32"/>
    </row>
    <row r="103" spans="1:14">
      <c r="A103" s="20">
        <v>98</v>
      </c>
      <c r="B103" s="21" t="s">
        <v>10533</v>
      </c>
      <c r="C103" s="21" t="s">
        <v>10534</v>
      </c>
      <c r="D103" s="21" t="s">
        <v>10535</v>
      </c>
      <c r="E103" s="22" t="s">
        <v>10536</v>
      </c>
      <c r="F103" s="22"/>
      <c r="G103" s="21">
        <v>4.11</v>
      </c>
      <c r="H103" s="24"/>
      <c r="I103" s="24">
        <f t="shared" si="4"/>
        <v>4.11</v>
      </c>
      <c r="J103" s="20" t="s">
        <v>10253</v>
      </c>
      <c r="K103" s="24">
        <f t="shared" si="5"/>
        <v>12.33</v>
      </c>
      <c r="L103" s="29">
        <f t="shared" si="6"/>
        <v>61.65</v>
      </c>
      <c r="M103" s="20"/>
      <c r="N103" s="32"/>
    </row>
    <row r="104" spans="1:14">
      <c r="A104" s="20">
        <v>99</v>
      </c>
      <c r="B104" s="21" t="s">
        <v>10537</v>
      </c>
      <c r="C104" s="21" t="s">
        <v>10538</v>
      </c>
      <c r="D104" s="21" t="s">
        <v>10539</v>
      </c>
      <c r="E104" s="22" t="s">
        <v>10540</v>
      </c>
      <c r="F104" s="22"/>
      <c r="G104" s="21">
        <v>1.03</v>
      </c>
      <c r="H104" s="24"/>
      <c r="I104" s="24">
        <f t="shared" si="4"/>
        <v>1.03</v>
      </c>
      <c r="J104" s="20" t="s">
        <v>10243</v>
      </c>
      <c r="K104" s="24">
        <f t="shared" si="5"/>
        <v>3.09</v>
      </c>
      <c r="L104" s="29">
        <f t="shared" si="6"/>
        <v>15.45</v>
      </c>
      <c r="M104" s="20"/>
      <c r="N104" s="32"/>
    </row>
    <row r="105" spans="1:14">
      <c r="A105" s="20">
        <v>100</v>
      </c>
      <c r="B105" s="21" t="s">
        <v>10541</v>
      </c>
      <c r="C105" s="21" t="s">
        <v>2689</v>
      </c>
      <c r="D105" s="21" t="s">
        <v>10542</v>
      </c>
      <c r="E105" s="22" t="s">
        <v>10543</v>
      </c>
      <c r="F105" s="22"/>
      <c r="G105" s="21">
        <v>1.68</v>
      </c>
      <c r="H105" s="24"/>
      <c r="I105" s="24">
        <f t="shared" si="4"/>
        <v>1.68</v>
      </c>
      <c r="J105" s="20" t="s">
        <v>10243</v>
      </c>
      <c r="K105" s="24">
        <f t="shared" si="5"/>
        <v>5.04</v>
      </c>
      <c r="L105" s="29">
        <f t="shared" si="6"/>
        <v>25.2</v>
      </c>
      <c r="M105" s="20"/>
      <c r="N105" s="32"/>
    </row>
    <row r="106" spans="1:14">
      <c r="A106" s="20">
        <v>101</v>
      </c>
      <c r="B106" s="21" t="s">
        <v>10544</v>
      </c>
      <c r="C106" s="21" t="s">
        <v>100</v>
      </c>
      <c r="D106" s="21" t="s">
        <v>10545</v>
      </c>
      <c r="E106" s="22" t="s">
        <v>10546</v>
      </c>
      <c r="F106" s="22"/>
      <c r="G106" s="21">
        <v>0.38</v>
      </c>
      <c r="H106" s="24"/>
      <c r="I106" s="24">
        <f t="shared" si="4"/>
        <v>0.38</v>
      </c>
      <c r="J106" s="20" t="s">
        <v>10243</v>
      </c>
      <c r="K106" s="24">
        <f t="shared" si="5"/>
        <v>1.14</v>
      </c>
      <c r="L106" s="29">
        <f t="shared" si="6"/>
        <v>5.7</v>
      </c>
      <c r="M106" s="20"/>
      <c r="N106" s="32"/>
    </row>
    <row r="107" spans="1:14">
      <c r="A107" s="20">
        <v>102</v>
      </c>
      <c r="B107" s="21" t="s">
        <v>10547</v>
      </c>
      <c r="C107" s="21" t="s">
        <v>18</v>
      </c>
      <c r="D107" s="21" t="s">
        <v>10548</v>
      </c>
      <c r="E107" s="22" t="s">
        <v>10549</v>
      </c>
      <c r="F107" s="22"/>
      <c r="G107" s="21">
        <v>1.2</v>
      </c>
      <c r="H107" s="24"/>
      <c r="I107" s="24">
        <f t="shared" ref="I107:I157" si="7">G107</f>
        <v>1.2</v>
      </c>
      <c r="J107" s="20" t="s">
        <v>10243</v>
      </c>
      <c r="K107" s="24">
        <f t="shared" si="5"/>
        <v>3.6</v>
      </c>
      <c r="L107" s="29">
        <f t="shared" si="6"/>
        <v>18</v>
      </c>
      <c r="M107" s="20"/>
      <c r="N107" s="32"/>
    </row>
    <row r="108" spans="1:14">
      <c r="A108" s="20">
        <v>103</v>
      </c>
      <c r="B108" s="21" t="s">
        <v>10550</v>
      </c>
      <c r="C108" s="21" t="s">
        <v>18</v>
      </c>
      <c r="D108" s="21" t="s">
        <v>10551</v>
      </c>
      <c r="E108" s="22" t="s">
        <v>10552</v>
      </c>
      <c r="F108" s="22"/>
      <c r="G108" s="21">
        <v>1.2</v>
      </c>
      <c r="H108" s="24"/>
      <c r="I108" s="24">
        <f t="shared" si="7"/>
        <v>1.2</v>
      </c>
      <c r="J108" s="20" t="s">
        <v>10243</v>
      </c>
      <c r="K108" s="24">
        <f t="shared" si="5"/>
        <v>3.6</v>
      </c>
      <c r="L108" s="29">
        <f t="shared" si="6"/>
        <v>18</v>
      </c>
      <c r="M108" s="20"/>
      <c r="N108" s="32"/>
    </row>
    <row r="109" spans="1:14">
      <c r="A109" s="20">
        <v>104</v>
      </c>
      <c r="B109" s="21" t="s">
        <v>10553</v>
      </c>
      <c r="C109" s="21" t="s">
        <v>18</v>
      </c>
      <c r="D109" s="21" t="s">
        <v>10554</v>
      </c>
      <c r="E109" s="22" t="s">
        <v>10555</v>
      </c>
      <c r="F109" s="22"/>
      <c r="G109" s="21">
        <v>0.73</v>
      </c>
      <c r="H109" s="24"/>
      <c r="I109" s="24">
        <f t="shared" si="7"/>
        <v>0.73</v>
      </c>
      <c r="J109" s="20" t="s">
        <v>10243</v>
      </c>
      <c r="K109" s="24">
        <f t="shared" si="5"/>
        <v>2.19</v>
      </c>
      <c r="L109" s="29">
        <f t="shared" si="6"/>
        <v>10.95</v>
      </c>
      <c r="M109" s="20"/>
      <c r="N109" s="32"/>
    </row>
    <row r="110" spans="1:14">
      <c r="A110" s="20">
        <v>105</v>
      </c>
      <c r="B110" s="21" t="s">
        <v>10556</v>
      </c>
      <c r="C110" s="21" t="s">
        <v>18</v>
      </c>
      <c r="D110" s="21" t="s">
        <v>10557</v>
      </c>
      <c r="E110" s="22" t="s">
        <v>10558</v>
      </c>
      <c r="F110" s="22"/>
      <c r="G110" s="21">
        <v>1.77</v>
      </c>
      <c r="H110" s="24"/>
      <c r="I110" s="24">
        <f t="shared" si="7"/>
        <v>1.77</v>
      </c>
      <c r="J110" s="20" t="s">
        <v>10243</v>
      </c>
      <c r="K110" s="24">
        <f t="shared" si="5"/>
        <v>5.31</v>
      </c>
      <c r="L110" s="29">
        <f t="shared" si="6"/>
        <v>26.55</v>
      </c>
      <c r="M110" s="20"/>
      <c r="N110" s="32"/>
    </row>
    <row r="111" spans="1:14">
      <c r="A111" s="20">
        <v>106</v>
      </c>
      <c r="B111" s="21" t="s">
        <v>10559</v>
      </c>
      <c r="C111" s="21" t="s">
        <v>18</v>
      </c>
      <c r="D111" s="21" t="s">
        <v>10560</v>
      </c>
      <c r="E111" s="22" t="s">
        <v>10561</v>
      </c>
      <c r="F111" s="22"/>
      <c r="G111" s="21">
        <v>2.26</v>
      </c>
      <c r="H111" s="24"/>
      <c r="I111" s="24">
        <f t="shared" si="7"/>
        <v>2.26</v>
      </c>
      <c r="J111" s="20" t="s">
        <v>10243</v>
      </c>
      <c r="K111" s="24">
        <f t="shared" si="5"/>
        <v>6.78</v>
      </c>
      <c r="L111" s="29">
        <f t="shared" si="6"/>
        <v>33.9</v>
      </c>
      <c r="M111" s="20"/>
      <c r="N111" s="32"/>
    </row>
    <row r="112" spans="1:14">
      <c r="A112" s="20">
        <v>107</v>
      </c>
      <c r="B112" s="21" t="s">
        <v>10562</v>
      </c>
      <c r="C112" s="21" t="s">
        <v>18</v>
      </c>
      <c r="D112" s="21" t="s">
        <v>10563</v>
      </c>
      <c r="E112" s="22" t="s">
        <v>10564</v>
      </c>
      <c r="F112" s="22"/>
      <c r="G112" s="21">
        <v>3.19</v>
      </c>
      <c r="H112" s="24"/>
      <c r="I112" s="24">
        <f t="shared" si="7"/>
        <v>3.19</v>
      </c>
      <c r="J112" s="20" t="s">
        <v>10243</v>
      </c>
      <c r="K112" s="24">
        <f t="shared" si="5"/>
        <v>9.57</v>
      </c>
      <c r="L112" s="29">
        <f t="shared" si="6"/>
        <v>47.85</v>
      </c>
      <c r="M112" s="20"/>
      <c r="N112" s="32"/>
    </row>
    <row r="113" spans="1:14">
      <c r="A113" s="20">
        <v>108</v>
      </c>
      <c r="B113" s="21" t="s">
        <v>10565</v>
      </c>
      <c r="C113" s="21" t="s">
        <v>18</v>
      </c>
      <c r="D113" s="21" t="s">
        <v>10566</v>
      </c>
      <c r="E113" s="22" t="s">
        <v>10567</v>
      </c>
      <c r="F113" s="22"/>
      <c r="G113" s="21">
        <v>1.41</v>
      </c>
      <c r="H113" s="24"/>
      <c r="I113" s="24">
        <f t="shared" si="7"/>
        <v>1.41</v>
      </c>
      <c r="J113" s="20" t="s">
        <v>10243</v>
      </c>
      <c r="K113" s="24">
        <f t="shared" si="5"/>
        <v>4.23</v>
      </c>
      <c r="L113" s="29">
        <f t="shared" si="6"/>
        <v>21.15</v>
      </c>
      <c r="M113" s="20"/>
      <c r="N113" s="32"/>
    </row>
    <row r="114" spans="1:14">
      <c r="A114" s="20">
        <v>109</v>
      </c>
      <c r="B114" s="21" t="s">
        <v>10568</v>
      </c>
      <c r="C114" s="21" t="s">
        <v>18</v>
      </c>
      <c r="D114" s="21" t="s">
        <v>10569</v>
      </c>
      <c r="E114" s="22" t="s">
        <v>10570</v>
      </c>
      <c r="F114" s="22"/>
      <c r="G114" s="21">
        <v>5.17</v>
      </c>
      <c r="H114" s="24"/>
      <c r="I114" s="24">
        <f t="shared" si="7"/>
        <v>5.17</v>
      </c>
      <c r="J114" s="20" t="s">
        <v>10243</v>
      </c>
      <c r="K114" s="24">
        <f t="shared" si="5"/>
        <v>15.51</v>
      </c>
      <c r="L114" s="29">
        <f t="shared" si="6"/>
        <v>77.55</v>
      </c>
      <c r="M114" s="20"/>
      <c r="N114" s="32"/>
    </row>
    <row r="115" spans="1:14">
      <c r="A115" s="20">
        <v>110</v>
      </c>
      <c r="B115" s="21" t="s">
        <v>10571</v>
      </c>
      <c r="C115" s="21" t="s">
        <v>18</v>
      </c>
      <c r="D115" s="21" t="s">
        <v>10572</v>
      </c>
      <c r="E115" s="22" t="s">
        <v>10573</v>
      </c>
      <c r="F115" s="22"/>
      <c r="G115" s="21">
        <v>3.87</v>
      </c>
      <c r="H115" s="24"/>
      <c r="I115" s="24">
        <f t="shared" si="7"/>
        <v>3.87</v>
      </c>
      <c r="J115" s="20" t="s">
        <v>10243</v>
      </c>
      <c r="K115" s="24">
        <f t="shared" si="5"/>
        <v>11.61</v>
      </c>
      <c r="L115" s="29">
        <f t="shared" si="6"/>
        <v>58.05</v>
      </c>
      <c r="M115" s="20"/>
      <c r="N115" s="32"/>
    </row>
    <row r="116" spans="1:14">
      <c r="A116" s="20">
        <v>111</v>
      </c>
      <c r="B116" s="21" t="s">
        <v>10574</v>
      </c>
      <c r="C116" s="21" t="s">
        <v>18</v>
      </c>
      <c r="D116" s="21" t="s">
        <v>10575</v>
      </c>
      <c r="E116" s="22" t="s">
        <v>10576</v>
      </c>
      <c r="F116" s="22"/>
      <c r="G116" s="21">
        <v>1.34</v>
      </c>
      <c r="H116" s="24"/>
      <c r="I116" s="24">
        <f t="shared" si="7"/>
        <v>1.34</v>
      </c>
      <c r="J116" s="20" t="s">
        <v>10243</v>
      </c>
      <c r="K116" s="24">
        <f t="shared" si="5"/>
        <v>4.02</v>
      </c>
      <c r="L116" s="29">
        <f t="shared" si="6"/>
        <v>20.1</v>
      </c>
      <c r="M116" s="20"/>
      <c r="N116" s="32"/>
    </row>
    <row r="117" spans="1:14">
      <c r="A117" s="20">
        <v>112</v>
      </c>
      <c r="B117" s="21" t="s">
        <v>10577</v>
      </c>
      <c r="C117" s="30" t="s">
        <v>18</v>
      </c>
      <c r="D117" s="21" t="s">
        <v>10578</v>
      </c>
      <c r="E117" s="22" t="s">
        <v>10579</v>
      </c>
      <c r="F117" s="22"/>
      <c r="G117" s="21">
        <v>1.29</v>
      </c>
      <c r="H117" s="24"/>
      <c r="I117" s="24">
        <f t="shared" si="7"/>
        <v>1.29</v>
      </c>
      <c r="J117" s="20" t="s">
        <v>10243</v>
      </c>
      <c r="K117" s="24">
        <f t="shared" si="5"/>
        <v>3.87</v>
      </c>
      <c r="L117" s="29">
        <f t="shared" si="6"/>
        <v>19.35</v>
      </c>
      <c r="M117" s="20"/>
      <c r="N117" s="32"/>
    </row>
    <row r="118" spans="1:14">
      <c r="A118" s="20">
        <v>113</v>
      </c>
      <c r="B118" s="21" t="s">
        <v>10580</v>
      </c>
      <c r="C118" s="21" t="s">
        <v>18</v>
      </c>
      <c r="D118" s="21" t="s">
        <v>10581</v>
      </c>
      <c r="E118" s="22" t="s">
        <v>10582</v>
      </c>
      <c r="F118" s="22"/>
      <c r="G118" s="21">
        <v>3.27</v>
      </c>
      <c r="H118" s="24"/>
      <c r="I118" s="24">
        <f t="shared" si="7"/>
        <v>3.27</v>
      </c>
      <c r="J118" s="20" t="s">
        <v>10243</v>
      </c>
      <c r="K118" s="24">
        <f t="shared" si="5"/>
        <v>9.81</v>
      </c>
      <c r="L118" s="29">
        <f t="shared" si="6"/>
        <v>49.05</v>
      </c>
      <c r="M118" s="20"/>
      <c r="N118" s="32"/>
    </row>
    <row r="119" spans="1:14">
      <c r="A119" s="20">
        <v>114</v>
      </c>
      <c r="B119" s="21" t="s">
        <v>10583</v>
      </c>
      <c r="C119" s="21" t="s">
        <v>18</v>
      </c>
      <c r="D119" s="21" t="s">
        <v>10584</v>
      </c>
      <c r="E119" s="22" t="s">
        <v>10585</v>
      </c>
      <c r="F119" s="22"/>
      <c r="G119" s="21">
        <v>1.27</v>
      </c>
      <c r="H119" s="24"/>
      <c r="I119" s="24">
        <f t="shared" si="7"/>
        <v>1.27</v>
      </c>
      <c r="J119" s="20" t="s">
        <v>10243</v>
      </c>
      <c r="K119" s="24">
        <f t="shared" si="5"/>
        <v>3.81</v>
      </c>
      <c r="L119" s="29">
        <f t="shared" si="6"/>
        <v>19.05</v>
      </c>
      <c r="M119" s="20"/>
      <c r="N119" s="32"/>
    </row>
    <row r="120" spans="1:14">
      <c r="A120" s="20">
        <v>115</v>
      </c>
      <c r="B120" s="21" t="s">
        <v>10586</v>
      </c>
      <c r="C120" s="21" t="s">
        <v>18</v>
      </c>
      <c r="D120" s="21" t="s">
        <v>10587</v>
      </c>
      <c r="E120" s="22" t="s">
        <v>10588</v>
      </c>
      <c r="F120" s="22"/>
      <c r="G120" s="21">
        <v>1.49</v>
      </c>
      <c r="H120" s="24"/>
      <c r="I120" s="24">
        <f t="shared" si="7"/>
        <v>1.49</v>
      </c>
      <c r="J120" s="20" t="s">
        <v>10243</v>
      </c>
      <c r="K120" s="24">
        <f t="shared" si="5"/>
        <v>4.47</v>
      </c>
      <c r="L120" s="29">
        <f t="shared" si="6"/>
        <v>22.35</v>
      </c>
      <c r="M120" s="20"/>
      <c r="N120" s="32"/>
    </row>
    <row r="121" spans="1:14">
      <c r="A121" s="20">
        <v>116</v>
      </c>
      <c r="B121" s="21" t="s">
        <v>10589</v>
      </c>
      <c r="C121" s="21" t="s">
        <v>18</v>
      </c>
      <c r="D121" s="21" t="s">
        <v>10590</v>
      </c>
      <c r="E121" s="22" t="s">
        <v>10591</v>
      </c>
      <c r="F121" s="22"/>
      <c r="G121" s="21">
        <v>2.32</v>
      </c>
      <c r="H121" s="24"/>
      <c r="I121" s="24">
        <f t="shared" si="7"/>
        <v>2.32</v>
      </c>
      <c r="J121" s="20" t="s">
        <v>10243</v>
      </c>
      <c r="K121" s="24">
        <f t="shared" si="5"/>
        <v>6.96</v>
      </c>
      <c r="L121" s="29">
        <f t="shared" si="6"/>
        <v>34.8</v>
      </c>
      <c r="M121" s="20"/>
      <c r="N121" s="32"/>
    </row>
    <row r="122" spans="1:14">
      <c r="A122" s="20">
        <v>117</v>
      </c>
      <c r="B122" s="21" t="s">
        <v>10592</v>
      </c>
      <c r="C122" s="21" t="s">
        <v>18</v>
      </c>
      <c r="D122" s="21" t="s">
        <v>10593</v>
      </c>
      <c r="E122" s="22" t="s">
        <v>10594</v>
      </c>
      <c r="F122" s="22"/>
      <c r="G122" s="21">
        <v>2.89</v>
      </c>
      <c r="H122" s="24"/>
      <c r="I122" s="24">
        <f t="shared" si="7"/>
        <v>2.89</v>
      </c>
      <c r="J122" s="20" t="s">
        <v>10243</v>
      </c>
      <c r="K122" s="24">
        <f t="shared" si="5"/>
        <v>8.67</v>
      </c>
      <c r="L122" s="29">
        <f t="shared" si="6"/>
        <v>43.35</v>
      </c>
      <c r="M122" s="20"/>
      <c r="N122" s="32"/>
    </row>
    <row r="123" spans="1:14">
      <c r="A123" s="20">
        <v>118</v>
      </c>
      <c r="B123" s="21" t="s">
        <v>10595</v>
      </c>
      <c r="C123" s="21" t="s">
        <v>18</v>
      </c>
      <c r="D123" s="21" t="s">
        <v>10596</v>
      </c>
      <c r="E123" s="22" t="s">
        <v>10597</v>
      </c>
      <c r="F123" s="22"/>
      <c r="G123" s="21">
        <v>1.32</v>
      </c>
      <c r="H123" s="24"/>
      <c r="I123" s="24">
        <f t="shared" si="7"/>
        <v>1.32</v>
      </c>
      <c r="J123" s="20" t="s">
        <v>10243</v>
      </c>
      <c r="K123" s="24">
        <f t="shared" si="5"/>
        <v>3.96</v>
      </c>
      <c r="L123" s="29">
        <f t="shared" si="6"/>
        <v>19.8</v>
      </c>
      <c r="M123" s="20"/>
      <c r="N123" s="32"/>
    </row>
    <row r="124" spans="1:14">
      <c r="A124" s="20">
        <v>119</v>
      </c>
      <c r="B124" s="21" t="s">
        <v>10598</v>
      </c>
      <c r="C124" s="21" t="s">
        <v>18</v>
      </c>
      <c r="D124" s="21" t="s">
        <v>10599</v>
      </c>
      <c r="E124" s="22" t="s">
        <v>10600</v>
      </c>
      <c r="F124" s="22"/>
      <c r="G124" s="21">
        <v>4</v>
      </c>
      <c r="H124" s="24"/>
      <c r="I124" s="24">
        <f t="shared" si="7"/>
        <v>4</v>
      </c>
      <c r="J124" s="20" t="s">
        <v>10243</v>
      </c>
      <c r="K124" s="24">
        <f t="shared" si="5"/>
        <v>12</v>
      </c>
      <c r="L124" s="29">
        <f t="shared" si="6"/>
        <v>60</v>
      </c>
      <c r="M124" s="20"/>
      <c r="N124" s="32"/>
    </row>
    <row r="125" spans="1:14">
      <c r="A125" s="20">
        <v>120</v>
      </c>
      <c r="B125" s="21" t="s">
        <v>10601</v>
      </c>
      <c r="C125" s="21" t="s">
        <v>18</v>
      </c>
      <c r="D125" s="21" t="s">
        <v>10602</v>
      </c>
      <c r="E125" s="22" t="s">
        <v>10603</v>
      </c>
      <c r="F125" s="22"/>
      <c r="G125" s="21">
        <v>1.01</v>
      </c>
      <c r="H125" s="24"/>
      <c r="I125" s="24">
        <f t="shared" si="7"/>
        <v>1.01</v>
      </c>
      <c r="J125" s="20" t="s">
        <v>10243</v>
      </c>
      <c r="K125" s="24">
        <f t="shared" si="5"/>
        <v>3.03</v>
      </c>
      <c r="L125" s="29">
        <f t="shared" si="6"/>
        <v>15.15</v>
      </c>
      <c r="M125" s="20"/>
      <c r="N125" s="32"/>
    </row>
    <row r="126" spans="1:14">
      <c r="A126" s="20">
        <v>121</v>
      </c>
      <c r="B126" s="21" t="s">
        <v>10604</v>
      </c>
      <c r="C126" s="21" t="s">
        <v>8636</v>
      </c>
      <c r="D126" s="21" t="s">
        <v>10605</v>
      </c>
      <c r="E126" s="22" t="s">
        <v>10606</v>
      </c>
      <c r="F126" s="22"/>
      <c r="G126" s="21">
        <v>2.16</v>
      </c>
      <c r="H126" s="24"/>
      <c r="I126" s="24">
        <f t="shared" si="7"/>
        <v>2.16</v>
      </c>
      <c r="J126" s="20" t="s">
        <v>10243</v>
      </c>
      <c r="K126" s="24">
        <f t="shared" si="5"/>
        <v>6.48</v>
      </c>
      <c r="L126" s="29">
        <f t="shared" si="6"/>
        <v>32.4</v>
      </c>
      <c r="M126" s="20"/>
      <c r="N126" s="32"/>
    </row>
    <row r="127" spans="1:14">
      <c r="A127" s="20">
        <v>122</v>
      </c>
      <c r="B127" s="21" t="s">
        <v>10607</v>
      </c>
      <c r="C127" s="21" t="s">
        <v>18</v>
      </c>
      <c r="D127" s="21" t="s">
        <v>10608</v>
      </c>
      <c r="E127" s="22" t="s">
        <v>10609</v>
      </c>
      <c r="F127" s="22"/>
      <c r="G127" s="21">
        <v>1.94</v>
      </c>
      <c r="H127" s="24"/>
      <c r="I127" s="24">
        <f t="shared" si="7"/>
        <v>1.94</v>
      </c>
      <c r="J127" s="20" t="s">
        <v>10243</v>
      </c>
      <c r="K127" s="24">
        <f t="shared" si="5"/>
        <v>5.82</v>
      </c>
      <c r="L127" s="29">
        <f t="shared" si="6"/>
        <v>29.1</v>
      </c>
      <c r="M127" s="20"/>
      <c r="N127" s="32"/>
    </row>
    <row r="128" spans="1:14">
      <c r="A128" s="20">
        <v>123</v>
      </c>
      <c r="B128" s="21" t="s">
        <v>10610</v>
      </c>
      <c r="C128" s="21" t="s">
        <v>18</v>
      </c>
      <c r="D128" s="21" t="s">
        <v>10611</v>
      </c>
      <c r="E128" s="22" t="s">
        <v>10612</v>
      </c>
      <c r="F128" s="22"/>
      <c r="G128" s="21">
        <v>2.05</v>
      </c>
      <c r="H128" s="24"/>
      <c r="I128" s="24">
        <f t="shared" si="7"/>
        <v>2.05</v>
      </c>
      <c r="J128" s="20" t="s">
        <v>10243</v>
      </c>
      <c r="K128" s="24">
        <f t="shared" si="5"/>
        <v>6.15</v>
      </c>
      <c r="L128" s="29">
        <f t="shared" si="6"/>
        <v>30.75</v>
      </c>
      <c r="M128" s="20"/>
      <c r="N128" s="32"/>
    </row>
    <row r="129" spans="1:14">
      <c r="A129" s="20">
        <v>124</v>
      </c>
      <c r="B129" s="21" t="s">
        <v>10613</v>
      </c>
      <c r="C129" s="21" t="s">
        <v>18</v>
      </c>
      <c r="D129" s="21" t="s">
        <v>10614</v>
      </c>
      <c r="E129" s="22" t="s">
        <v>10615</v>
      </c>
      <c r="F129" s="22"/>
      <c r="G129" s="21">
        <v>2.06</v>
      </c>
      <c r="H129" s="24"/>
      <c r="I129" s="24">
        <f t="shared" si="7"/>
        <v>2.06</v>
      </c>
      <c r="J129" s="20" t="s">
        <v>10243</v>
      </c>
      <c r="K129" s="24">
        <f t="shared" si="5"/>
        <v>6.18</v>
      </c>
      <c r="L129" s="29">
        <f t="shared" si="6"/>
        <v>30.9</v>
      </c>
      <c r="M129" s="20"/>
      <c r="N129" s="32"/>
    </row>
    <row r="130" spans="1:14">
      <c r="A130" s="20">
        <v>125</v>
      </c>
      <c r="B130" s="21" t="s">
        <v>10616</v>
      </c>
      <c r="C130" s="21" t="s">
        <v>18</v>
      </c>
      <c r="D130" s="21" t="s">
        <v>10617</v>
      </c>
      <c r="E130" s="22" t="s">
        <v>10618</v>
      </c>
      <c r="F130" s="22"/>
      <c r="G130" s="21">
        <v>2.25</v>
      </c>
      <c r="H130" s="24"/>
      <c r="I130" s="24">
        <f t="shared" si="7"/>
        <v>2.25</v>
      </c>
      <c r="J130" s="20" t="s">
        <v>10243</v>
      </c>
      <c r="K130" s="24">
        <f t="shared" si="5"/>
        <v>6.75</v>
      </c>
      <c r="L130" s="29">
        <f t="shared" si="6"/>
        <v>33.75</v>
      </c>
      <c r="M130" s="20"/>
      <c r="N130" s="32"/>
    </row>
    <row r="131" spans="1:14">
      <c r="A131" s="20">
        <v>126</v>
      </c>
      <c r="B131" s="21" t="s">
        <v>10619</v>
      </c>
      <c r="C131" s="21" t="s">
        <v>18</v>
      </c>
      <c r="D131" s="21" t="s">
        <v>10620</v>
      </c>
      <c r="E131" s="22" t="s">
        <v>10621</v>
      </c>
      <c r="F131" s="22"/>
      <c r="G131" s="21">
        <v>1.81</v>
      </c>
      <c r="H131" s="24"/>
      <c r="I131" s="24">
        <f t="shared" si="7"/>
        <v>1.81</v>
      </c>
      <c r="J131" s="20" t="s">
        <v>10243</v>
      </c>
      <c r="K131" s="24">
        <f t="shared" si="5"/>
        <v>5.43</v>
      </c>
      <c r="L131" s="29">
        <f t="shared" si="6"/>
        <v>27.15</v>
      </c>
      <c r="M131" s="20"/>
      <c r="N131" s="32"/>
    </row>
    <row r="132" spans="1:14">
      <c r="A132" s="20">
        <v>127</v>
      </c>
      <c r="B132" s="21" t="s">
        <v>10622</v>
      </c>
      <c r="C132" s="21" t="s">
        <v>18</v>
      </c>
      <c r="D132" s="21" t="s">
        <v>10623</v>
      </c>
      <c r="E132" s="22" t="s">
        <v>10624</v>
      </c>
      <c r="F132" s="22"/>
      <c r="G132" s="21">
        <v>1.92</v>
      </c>
      <c r="H132" s="24"/>
      <c r="I132" s="24">
        <f t="shared" si="7"/>
        <v>1.92</v>
      </c>
      <c r="J132" s="20" t="s">
        <v>10243</v>
      </c>
      <c r="K132" s="24">
        <f t="shared" si="5"/>
        <v>5.76</v>
      </c>
      <c r="L132" s="29">
        <f t="shared" si="6"/>
        <v>28.8</v>
      </c>
      <c r="M132" s="20"/>
      <c r="N132" s="32"/>
    </row>
    <row r="133" spans="1:14">
      <c r="A133" s="20">
        <v>128</v>
      </c>
      <c r="B133" s="21" t="s">
        <v>10625</v>
      </c>
      <c r="C133" s="21" t="s">
        <v>18</v>
      </c>
      <c r="D133" s="21" t="s">
        <v>10626</v>
      </c>
      <c r="E133" s="22" t="s">
        <v>10627</v>
      </c>
      <c r="F133" s="22"/>
      <c r="G133" s="21">
        <v>1.95</v>
      </c>
      <c r="H133" s="24"/>
      <c r="I133" s="24">
        <f t="shared" si="7"/>
        <v>1.95</v>
      </c>
      <c r="J133" s="20" t="s">
        <v>10243</v>
      </c>
      <c r="K133" s="24">
        <f t="shared" ref="K133:K196" si="8">I133*3</f>
        <v>5.85</v>
      </c>
      <c r="L133" s="29">
        <f t="shared" ref="L133:L196" si="9">I133*15</f>
        <v>29.25</v>
      </c>
      <c r="M133" s="20"/>
      <c r="N133" s="32"/>
    </row>
    <row r="134" spans="1:14">
      <c r="A134" s="20">
        <v>129</v>
      </c>
      <c r="B134" s="21" t="s">
        <v>10628</v>
      </c>
      <c r="C134" s="21" t="s">
        <v>18</v>
      </c>
      <c r="D134" s="21" t="s">
        <v>10629</v>
      </c>
      <c r="E134" s="22" t="s">
        <v>10630</v>
      </c>
      <c r="F134" s="22"/>
      <c r="G134" s="21">
        <v>1.54</v>
      </c>
      <c r="H134" s="24"/>
      <c r="I134" s="24">
        <f t="shared" si="7"/>
        <v>1.54</v>
      </c>
      <c r="J134" s="20" t="s">
        <v>10243</v>
      </c>
      <c r="K134" s="24">
        <f t="shared" si="8"/>
        <v>4.62</v>
      </c>
      <c r="L134" s="29">
        <f t="shared" si="9"/>
        <v>23.1</v>
      </c>
      <c r="M134" s="20"/>
      <c r="N134" s="32"/>
    </row>
    <row r="135" spans="1:14">
      <c r="A135" s="20">
        <v>130</v>
      </c>
      <c r="B135" s="21" t="s">
        <v>10631</v>
      </c>
      <c r="C135" s="21" t="s">
        <v>18</v>
      </c>
      <c r="D135" s="21" t="s">
        <v>10632</v>
      </c>
      <c r="E135" s="22" t="s">
        <v>10633</v>
      </c>
      <c r="F135" s="22"/>
      <c r="G135" s="21">
        <v>1.23</v>
      </c>
      <c r="H135" s="24"/>
      <c r="I135" s="24">
        <f t="shared" si="7"/>
        <v>1.23</v>
      </c>
      <c r="J135" s="20" t="s">
        <v>10253</v>
      </c>
      <c r="K135" s="24">
        <f t="shared" si="8"/>
        <v>3.69</v>
      </c>
      <c r="L135" s="29">
        <f t="shared" si="9"/>
        <v>18.45</v>
      </c>
      <c r="M135" s="20"/>
      <c r="N135" s="32"/>
    </row>
    <row r="136" spans="1:14">
      <c r="A136" s="20">
        <v>131</v>
      </c>
      <c r="B136" s="21" t="s">
        <v>10634</v>
      </c>
      <c r="C136" s="21" t="s">
        <v>10635</v>
      </c>
      <c r="D136" s="21" t="s">
        <v>10636</v>
      </c>
      <c r="E136" s="22" t="s">
        <v>10637</v>
      </c>
      <c r="F136" s="22"/>
      <c r="G136" s="21">
        <v>2.36</v>
      </c>
      <c r="H136" s="24"/>
      <c r="I136" s="24">
        <f t="shared" si="7"/>
        <v>2.36</v>
      </c>
      <c r="J136" s="20" t="s">
        <v>10253</v>
      </c>
      <c r="K136" s="24">
        <f t="shared" si="8"/>
        <v>7.08</v>
      </c>
      <c r="L136" s="29">
        <f t="shared" si="9"/>
        <v>35.4</v>
      </c>
      <c r="M136" s="20"/>
      <c r="N136" s="32"/>
    </row>
    <row r="137" spans="1:14">
      <c r="A137" s="20">
        <v>132</v>
      </c>
      <c r="B137" s="21" t="s">
        <v>10638</v>
      </c>
      <c r="C137" s="21" t="s">
        <v>18</v>
      </c>
      <c r="D137" s="21" t="s">
        <v>10639</v>
      </c>
      <c r="E137" s="22" t="s">
        <v>10640</v>
      </c>
      <c r="F137" s="22"/>
      <c r="G137" s="21">
        <v>1.31</v>
      </c>
      <c r="H137" s="24"/>
      <c r="I137" s="24">
        <f t="shared" si="7"/>
        <v>1.31</v>
      </c>
      <c r="J137" s="20" t="s">
        <v>10253</v>
      </c>
      <c r="K137" s="24">
        <f t="shared" si="8"/>
        <v>3.93</v>
      </c>
      <c r="L137" s="29">
        <f t="shared" si="9"/>
        <v>19.65</v>
      </c>
      <c r="M137" s="20"/>
      <c r="N137" s="32"/>
    </row>
    <row r="138" spans="1:14">
      <c r="A138" s="20">
        <v>133</v>
      </c>
      <c r="B138" s="21" t="s">
        <v>10641</v>
      </c>
      <c r="C138" s="21" t="s">
        <v>18</v>
      </c>
      <c r="D138" s="21" t="s">
        <v>10642</v>
      </c>
      <c r="E138" s="22" t="s">
        <v>10643</v>
      </c>
      <c r="F138" s="22"/>
      <c r="G138" s="21">
        <v>2.56</v>
      </c>
      <c r="H138" s="24"/>
      <c r="I138" s="24">
        <f t="shared" si="7"/>
        <v>2.56</v>
      </c>
      <c r="J138" s="20" t="s">
        <v>10253</v>
      </c>
      <c r="K138" s="24">
        <f t="shared" si="8"/>
        <v>7.68</v>
      </c>
      <c r="L138" s="29">
        <f t="shared" si="9"/>
        <v>38.4</v>
      </c>
      <c r="M138" s="20"/>
      <c r="N138" s="32"/>
    </row>
    <row r="139" spans="1:14">
      <c r="A139" s="20">
        <v>134</v>
      </c>
      <c r="B139" s="21" t="s">
        <v>10644</v>
      </c>
      <c r="C139" s="21" t="s">
        <v>18</v>
      </c>
      <c r="D139" s="21" t="s">
        <v>10645</v>
      </c>
      <c r="E139" s="22" t="s">
        <v>10646</v>
      </c>
      <c r="F139" s="22"/>
      <c r="G139" s="21">
        <v>4.16</v>
      </c>
      <c r="H139" s="24"/>
      <c r="I139" s="24">
        <f t="shared" si="7"/>
        <v>4.16</v>
      </c>
      <c r="J139" s="20" t="s">
        <v>10253</v>
      </c>
      <c r="K139" s="24">
        <f t="shared" si="8"/>
        <v>12.48</v>
      </c>
      <c r="L139" s="29">
        <f t="shared" si="9"/>
        <v>62.4</v>
      </c>
      <c r="M139" s="20"/>
      <c r="N139" s="32"/>
    </row>
    <row r="140" spans="1:14">
      <c r="A140" s="20">
        <v>135</v>
      </c>
      <c r="B140" s="21" t="s">
        <v>10647</v>
      </c>
      <c r="C140" s="21" t="s">
        <v>18</v>
      </c>
      <c r="D140" s="21" t="s">
        <v>10648</v>
      </c>
      <c r="E140" s="22" t="s">
        <v>10649</v>
      </c>
      <c r="F140" s="22"/>
      <c r="G140" s="21">
        <v>5.5</v>
      </c>
      <c r="H140" s="24"/>
      <c r="I140" s="24">
        <f t="shared" si="7"/>
        <v>5.5</v>
      </c>
      <c r="J140" s="20" t="s">
        <v>10253</v>
      </c>
      <c r="K140" s="24">
        <f t="shared" si="8"/>
        <v>16.5</v>
      </c>
      <c r="L140" s="29">
        <f t="shared" si="9"/>
        <v>82.5</v>
      </c>
      <c r="M140" s="20"/>
      <c r="N140" s="32"/>
    </row>
    <row r="141" spans="1:14">
      <c r="A141" s="20">
        <v>136</v>
      </c>
      <c r="B141" s="21" t="s">
        <v>10650</v>
      </c>
      <c r="C141" s="21" t="s">
        <v>18</v>
      </c>
      <c r="D141" s="21" t="s">
        <v>10651</v>
      </c>
      <c r="E141" s="22" t="s">
        <v>10652</v>
      </c>
      <c r="F141" s="22"/>
      <c r="G141" s="21">
        <v>2.33</v>
      </c>
      <c r="H141" s="24"/>
      <c r="I141" s="24">
        <f t="shared" si="7"/>
        <v>2.33</v>
      </c>
      <c r="J141" s="20" t="s">
        <v>10253</v>
      </c>
      <c r="K141" s="24">
        <f t="shared" si="8"/>
        <v>6.99</v>
      </c>
      <c r="L141" s="29">
        <f t="shared" si="9"/>
        <v>34.95</v>
      </c>
      <c r="M141" s="20"/>
      <c r="N141" s="32"/>
    </row>
    <row r="142" spans="1:14">
      <c r="A142" s="20">
        <v>137</v>
      </c>
      <c r="B142" s="21" t="s">
        <v>10653</v>
      </c>
      <c r="C142" s="21" t="s">
        <v>10538</v>
      </c>
      <c r="D142" s="21" t="s">
        <v>10654</v>
      </c>
      <c r="E142" s="22" t="s">
        <v>10655</v>
      </c>
      <c r="F142" s="22"/>
      <c r="G142" s="21">
        <v>4.19</v>
      </c>
      <c r="H142" s="24"/>
      <c r="I142" s="24">
        <f t="shared" si="7"/>
        <v>4.19</v>
      </c>
      <c r="J142" s="20" t="s">
        <v>10253</v>
      </c>
      <c r="K142" s="24">
        <f t="shared" si="8"/>
        <v>12.57</v>
      </c>
      <c r="L142" s="29">
        <f t="shared" si="9"/>
        <v>62.85</v>
      </c>
      <c r="M142" s="20"/>
      <c r="N142" s="32"/>
    </row>
    <row r="143" spans="1:14">
      <c r="A143" s="20">
        <v>138</v>
      </c>
      <c r="B143" s="21" t="s">
        <v>10656</v>
      </c>
      <c r="C143" s="21" t="s">
        <v>18</v>
      </c>
      <c r="D143" s="21" t="s">
        <v>10657</v>
      </c>
      <c r="E143" s="22" t="s">
        <v>10658</v>
      </c>
      <c r="F143" s="22"/>
      <c r="G143" s="21">
        <v>2.09</v>
      </c>
      <c r="H143" s="24"/>
      <c r="I143" s="24">
        <f t="shared" si="7"/>
        <v>2.09</v>
      </c>
      <c r="J143" s="20" t="s">
        <v>10253</v>
      </c>
      <c r="K143" s="24">
        <f t="shared" si="8"/>
        <v>6.27</v>
      </c>
      <c r="L143" s="29">
        <f t="shared" si="9"/>
        <v>31.35</v>
      </c>
      <c r="M143" s="20"/>
      <c r="N143" s="32"/>
    </row>
    <row r="144" spans="1:14">
      <c r="A144" s="20">
        <v>139</v>
      </c>
      <c r="B144" s="21" t="s">
        <v>10659</v>
      </c>
      <c r="C144" s="21" t="s">
        <v>18</v>
      </c>
      <c r="D144" s="21" t="s">
        <v>10660</v>
      </c>
      <c r="E144" s="22" t="s">
        <v>10661</v>
      </c>
      <c r="F144" s="22"/>
      <c r="G144" s="21">
        <v>3.09</v>
      </c>
      <c r="H144" s="24"/>
      <c r="I144" s="24">
        <f t="shared" si="7"/>
        <v>3.09</v>
      </c>
      <c r="J144" s="20" t="s">
        <v>10253</v>
      </c>
      <c r="K144" s="24">
        <f t="shared" si="8"/>
        <v>9.27</v>
      </c>
      <c r="L144" s="29">
        <f t="shared" si="9"/>
        <v>46.35</v>
      </c>
      <c r="M144" s="20"/>
      <c r="N144" s="32"/>
    </row>
    <row r="145" spans="1:14">
      <c r="A145" s="20">
        <v>140</v>
      </c>
      <c r="B145" s="21" t="s">
        <v>10662</v>
      </c>
      <c r="C145" s="21" t="s">
        <v>18</v>
      </c>
      <c r="D145" s="21" t="s">
        <v>10663</v>
      </c>
      <c r="E145" s="22" t="s">
        <v>10664</v>
      </c>
      <c r="F145" s="22"/>
      <c r="G145" s="21">
        <v>2.15</v>
      </c>
      <c r="H145" s="24"/>
      <c r="I145" s="24">
        <f t="shared" si="7"/>
        <v>2.15</v>
      </c>
      <c r="J145" s="20" t="s">
        <v>10253</v>
      </c>
      <c r="K145" s="24">
        <f t="shared" si="8"/>
        <v>6.45</v>
      </c>
      <c r="L145" s="29">
        <f t="shared" si="9"/>
        <v>32.25</v>
      </c>
      <c r="M145" s="20"/>
      <c r="N145" s="32"/>
    </row>
    <row r="146" spans="1:14">
      <c r="A146" s="20">
        <v>141</v>
      </c>
      <c r="B146" s="21" t="s">
        <v>10665</v>
      </c>
      <c r="C146" s="21" t="s">
        <v>4682</v>
      </c>
      <c r="D146" s="21" t="s">
        <v>10666</v>
      </c>
      <c r="E146" s="22" t="s">
        <v>10667</v>
      </c>
      <c r="F146" s="22"/>
      <c r="G146" s="21">
        <v>1.54</v>
      </c>
      <c r="H146" s="24"/>
      <c r="I146" s="24">
        <f t="shared" si="7"/>
        <v>1.54</v>
      </c>
      <c r="J146" s="20" t="s">
        <v>10253</v>
      </c>
      <c r="K146" s="24">
        <f t="shared" si="8"/>
        <v>4.62</v>
      </c>
      <c r="L146" s="29">
        <f t="shared" si="9"/>
        <v>23.1</v>
      </c>
      <c r="M146" s="20"/>
      <c r="N146" s="32"/>
    </row>
    <row r="147" spans="1:14">
      <c r="A147" s="20">
        <v>142</v>
      </c>
      <c r="B147" s="21" t="s">
        <v>10668</v>
      </c>
      <c r="C147" s="21" t="s">
        <v>18</v>
      </c>
      <c r="D147" s="21" t="s">
        <v>10669</v>
      </c>
      <c r="E147" s="22" t="s">
        <v>10670</v>
      </c>
      <c r="F147" s="22"/>
      <c r="G147" s="21">
        <v>3.97</v>
      </c>
      <c r="H147" s="24"/>
      <c r="I147" s="24">
        <f t="shared" si="7"/>
        <v>3.97</v>
      </c>
      <c r="J147" s="20" t="s">
        <v>10253</v>
      </c>
      <c r="K147" s="24">
        <f t="shared" si="8"/>
        <v>11.91</v>
      </c>
      <c r="L147" s="29">
        <f t="shared" si="9"/>
        <v>59.55</v>
      </c>
      <c r="M147" s="20"/>
      <c r="N147" s="32"/>
    </row>
    <row r="148" spans="1:14">
      <c r="A148" s="20">
        <v>143</v>
      </c>
      <c r="B148" s="21" t="s">
        <v>10671</v>
      </c>
      <c r="C148" s="21" t="s">
        <v>18</v>
      </c>
      <c r="D148" s="21" t="s">
        <v>10672</v>
      </c>
      <c r="E148" s="22" t="s">
        <v>10673</v>
      </c>
      <c r="F148" s="22"/>
      <c r="G148" s="21">
        <v>2.32</v>
      </c>
      <c r="H148" s="24"/>
      <c r="I148" s="24">
        <f t="shared" si="7"/>
        <v>2.32</v>
      </c>
      <c r="J148" s="20" t="s">
        <v>10253</v>
      </c>
      <c r="K148" s="24">
        <f t="shared" si="8"/>
        <v>6.96</v>
      </c>
      <c r="L148" s="29">
        <f t="shared" si="9"/>
        <v>34.8</v>
      </c>
      <c r="M148" s="20"/>
      <c r="N148" s="32"/>
    </row>
    <row r="149" spans="1:14">
      <c r="A149" s="20">
        <v>144</v>
      </c>
      <c r="B149" s="21" t="s">
        <v>10674</v>
      </c>
      <c r="C149" s="21" t="s">
        <v>18</v>
      </c>
      <c r="D149" s="21" t="s">
        <v>10675</v>
      </c>
      <c r="E149" s="22" t="s">
        <v>10549</v>
      </c>
      <c r="F149" s="22"/>
      <c r="G149" s="21">
        <v>1.24</v>
      </c>
      <c r="H149" s="24"/>
      <c r="I149" s="24">
        <f t="shared" si="7"/>
        <v>1.24</v>
      </c>
      <c r="J149" s="20" t="s">
        <v>10253</v>
      </c>
      <c r="K149" s="24">
        <f t="shared" si="8"/>
        <v>3.72</v>
      </c>
      <c r="L149" s="29">
        <f t="shared" si="9"/>
        <v>18.6</v>
      </c>
      <c r="M149" s="20"/>
      <c r="N149" s="32"/>
    </row>
    <row r="150" spans="1:14">
      <c r="A150" s="20">
        <v>145</v>
      </c>
      <c r="B150" s="21" t="s">
        <v>10676</v>
      </c>
      <c r="C150" s="21" t="s">
        <v>5709</v>
      </c>
      <c r="D150" s="21" t="s">
        <v>10677</v>
      </c>
      <c r="E150" s="22" t="s">
        <v>10678</v>
      </c>
      <c r="F150" s="22"/>
      <c r="G150" s="21">
        <v>1.01</v>
      </c>
      <c r="H150" s="24"/>
      <c r="I150" s="24">
        <f t="shared" si="7"/>
        <v>1.01</v>
      </c>
      <c r="J150" s="20" t="s">
        <v>10253</v>
      </c>
      <c r="K150" s="24">
        <f t="shared" si="8"/>
        <v>3.03</v>
      </c>
      <c r="L150" s="29">
        <f t="shared" si="9"/>
        <v>15.15</v>
      </c>
      <c r="M150" s="20"/>
      <c r="N150" s="32"/>
    </row>
    <row r="151" spans="1:14">
      <c r="A151" s="20">
        <v>146</v>
      </c>
      <c r="B151" s="21" t="s">
        <v>10313</v>
      </c>
      <c r="C151" s="21" t="s">
        <v>1682</v>
      </c>
      <c r="D151" s="21" t="s">
        <v>10679</v>
      </c>
      <c r="E151" s="22" t="s">
        <v>10680</v>
      </c>
      <c r="F151" s="22"/>
      <c r="G151" s="21">
        <v>2.84</v>
      </c>
      <c r="H151" s="24"/>
      <c r="I151" s="24">
        <f t="shared" si="7"/>
        <v>2.84</v>
      </c>
      <c r="J151" s="20" t="s">
        <v>10243</v>
      </c>
      <c r="K151" s="24">
        <f t="shared" si="8"/>
        <v>8.52</v>
      </c>
      <c r="L151" s="29">
        <f t="shared" si="9"/>
        <v>42.6</v>
      </c>
      <c r="M151" s="20"/>
      <c r="N151" s="32"/>
    </row>
    <row r="152" spans="1:14">
      <c r="A152" s="20">
        <v>147</v>
      </c>
      <c r="B152" s="21" t="s">
        <v>10681</v>
      </c>
      <c r="C152" s="21" t="s">
        <v>18</v>
      </c>
      <c r="D152" s="21" t="s">
        <v>10682</v>
      </c>
      <c r="E152" s="22" t="s">
        <v>10683</v>
      </c>
      <c r="F152" s="22"/>
      <c r="G152" s="21">
        <v>3.05</v>
      </c>
      <c r="H152" s="24"/>
      <c r="I152" s="24">
        <f t="shared" si="7"/>
        <v>3.05</v>
      </c>
      <c r="J152" s="20" t="s">
        <v>10243</v>
      </c>
      <c r="K152" s="24">
        <f t="shared" si="8"/>
        <v>9.15</v>
      </c>
      <c r="L152" s="29">
        <f t="shared" si="9"/>
        <v>45.75</v>
      </c>
      <c r="M152" s="20"/>
      <c r="N152" s="32"/>
    </row>
    <row r="153" spans="1:14">
      <c r="A153" s="20">
        <v>148</v>
      </c>
      <c r="B153" s="21" t="s">
        <v>10684</v>
      </c>
      <c r="C153" s="21" t="s">
        <v>18</v>
      </c>
      <c r="D153" s="21" t="s">
        <v>10685</v>
      </c>
      <c r="E153" s="22" t="s">
        <v>10686</v>
      </c>
      <c r="F153" s="22"/>
      <c r="G153" s="21">
        <v>2.06</v>
      </c>
      <c r="H153" s="24"/>
      <c r="I153" s="24">
        <f t="shared" si="7"/>
        <v>2.06</v>
      </c>
      <c r="J153" s="20" t="s">
        <v>10243</v>
      </c>
      <c r="K153" s="24">
        <f t="shared" si="8"/>
        <v>6.18</v>
      </c>
      <c r="L153" s="29">
        <f t="shared" si="9"/>
        <v>30.9</v>
      </c>
      <c r="M153" s="20"/>
      <c r="N153" s="32"/>
    </row>
    <row r="154" spans="1:14">
      <c r="A154" s="20">
        <v>149</v>
      </c>
      <c r="B154" s="21" t="s">
        <v>10687</v>
      </c>
      <c r="C154" s="21" t="s">
        <v>10688</v>
      </c>
      <c r="D154" s="21" t="s">
        <v>10689</v>
      </c>
      <c r="E154" s="22" t="s">
        <v>10690</v>
      </c>
      <c r="F154" s="22"/>
      <c r="G154" s="21">
        <v>1.24</v>
      </c>
      <c r="H154" s="24"/>
      <c r="I154" s="24">
        <f t="shared" si="7"/>
        <v>1.24</v>
      </c>
      <c r="J154" s="20" t="s">
        <v>10243</v>
      </c>
      <c r="K154" s="24">
        <f t="shared" si="8"/>
        <v>3.72</v>
      </c>
      <c r="L154" s="29">
        <f t="shared" si="9"/>
        <v>18.6</v>
      </c>
      <c r="M154" s="20"/>
      <c r="N154" s="32"/>
    </row>
    <row r="155" spans="1:14">
      <c r="A155" s="20">
        <v>150</v>
      </c>
      <c r="B155" s="21" t="s">
        <v>10691</v>
      </c>
      <c r="C155" s="21" t="s">
        <v>18</v>
      </c>
      <c r="D155" s="21" t="s">
        <v>10692</v>
      </c>
      <c r="E155" s="22" t="s">
        <v>10693</v>
      </c>
      <c r="F155" s="22"/>
      <c r="G155" s="21">
        <v>5.38</v>
      </c>
      <c r="H155" s="24"/>
      <c r="I155" s="24">
        <f t="shared" si="7"/>
        <v>5.38</v>
      </c>
      <c r="J155" s="20" t="s">
        <v>10243</v>
      </c>
      <c r="K155" s="24">
        <f t="shared" si="8"/>
        <v>16.14</v>
      </c>
      <c r="L155" s="29">
        <f t="shared" si="9"/>
        <v>80.7</v>
      </c>
      <c r="M155" s="20"/>
      <c r="N155" s="32"/>
    </row>
    <row r="156" spans="1:14">
      <c r="A156" s="20">
        <v>151</v>
      </c>
      <c r="B156" s="21" t="s">
        <v>10694</v>
      </c>
      <c r="C156" s="21" t="s">
        <v>5696</v>
      </c>
      <c r="D156" s="21" t="s">
        <v>10695</v>
      </c>
      <c r="E156" s="22" t="s">
        <v>10696</v>
      </c>
      <c r="F156" s="22"/>
      <c r="G156" s="21">
        <v>1.86</v>
      </c>
      <c r="H156" s="24"/>
      <c r="I156" s="24">
        <f t="shared" si="7"/>
        <v>1.86</v>
      </c>
      <c r="J156" s="20" t="s">
        <v>10243</v>
      </c>
      <c r="K156" s="24">
        <f t="shared" si="8"/>
        <v>5.58</v>
      </c>
      <c r="L156" s="29">
        <f t="shared" si="9"/>
        <v>27.9</v>
      </c>
      <c r="M156" s="20"/>
      <c r="N156" s="32"/>
    </row>
    <row r="157" spans="1:14">
      <c r="A157" s="20">
        <v>152</v>
      </c>
      <c r="B157" s="21" t="s">
        <v>10697</v>
      </c>
      <c r="C157" s="21" t="s">
        <v>8389</v>
      </c>
      <c r="D157" s="21" t="s">
        <v>10698</v>
      </c>
      <c r="E157" s="22" t="s">
        <v>10699</v>
      </c>
      <c r="F157" s="22"/>
      <c r="G157" s="21">
        <v>0.65</v>
      </c>
      <c r="H157" s="24"/>
      <c r="I157" s="24">
        <f t="shared" si="7"/>
        <v>0.65</v>
      </c>
      <c r="J157" s="20" t="s">
        <v>10243</v>
      </c>
      <c r="K157" s="24">
        <f t="shared" si="8"/>
        <v>1.95</v>
      </c>
      <c r="L157" s="29">
        <f t="shared" si="9"/>
        <v>9.75</v>
      </c>
      <c r="M157" s="20"/>
      <c r="N157" s="32"/>
    </row>
    <row r="158" spans="1:14">
      <c r="A158" s="20">
        <v>153</v>
      </c>
      <c r="B158" s="21" t="s">
        <v>10700</v>
      </c>
      <c r="C158" s="21" t="s">
        <v>2624</v>
      </c>
      <c r="D158" s="21" t="s">
        <v>10701</v>
      </c>
      <c r="E158" s="22" t="s">
        <v>10702</v>
      </c>
      <c r="F158" s="22"/>
      <c r="G158" s="21">
        <v>1.37</v>
      </c>
      <c r="H158" s="24"/>
      <c r="I158" s="24">
        <f t="shared" ref="I158:I194" si="10">G158</f>
        <v>1.37</v>
      </c>
      <c r="J158" s="20" t="s">
        <v>10243</v>
      </c>
      <c r="K158" s="24">
        <f t="shared" si="8"/>
        <v>4.11</v>
      </c>
      <c r="L158" s="29">
        <f t="shared" si="9"/>
        <v>20.55</v>
      </c>
      <c r="M158" s="20"/>
      <c r="N158" s="32"/>
    </row>
    <row r="159" spans="1:14">
      <c r="A159" s="20">
        <v>154</v>
      </c>
      <c r="B159" s="21" t="s">
        <v>10703</v>
      </c>
      <c r="C159" s="21" t="s">
        <v>18</v>
      </c>
      <c r="D159" s="21" t="s">
        <v>10704</v>
      </c>
      <c r="E159" s="22" t="s">
        <v>10705</v>
      </c>
      <c r="F159" s="22"/>
      <c r="G159" s="21">
        <v>1.54</v>
      </c>
      <c r="H159" s="24"/>
      <c r="I159" s="24">
        <f t="shared" si="10"/>
        <v>1.54</v>
      </c>
      <c r="J159" s="20" t="s">
        <v>10243</v>
      </c>
      <c r="K159" s="24">
        <f t="shared" si="8"/>
        <v>4.62</v>
      </c>
      <c r="L159" s="29">
        <f t="shared" si="9"/>
        <v>23.1</v>
      </c>
      <c r="M159" s="20"/>
      <c r="N159" s="32"/>
    </row>
    <row r="160" spans="1:14">
      <c r="A160" s="20">
        <v>155</v>
      </c>
      <c r="B160" s="21" t="s">
        <v>10706</v>
      </c>
      <c r="C160" s="21" t="s">
        <v>18</v>
      </c>
      <c r="D160" s="21" t="s">
        <v>10707</v>
      </c>
      <c r="E160" s="22" t="s">
        <v>10708</v>
      </c>
      <c r="F160" s="22"/>
      <c r="G160" s="21">
        <v>3.09</v>
      </c>
      <c r="H160" s="24"/>
      <c r="I160" s="24">
        <f t="shared" si="10"/>
        <v>3.09</v>
      </c>
      <c r="J160" s="20" t="s">
        <v>10243</v>
      </c>
      <c r="K160" s="24">
        <f t="shared" si="8"/>
        <v>9.27</v>
      </c>
      <c r="L160" s="29">
        <f t="shared" si="9"/>
        <v>46.35</v>
      </c>
      <c r="M160" s="20"/>
      <c r="N160" s="32"/>
    </row>
    <row r="161" spans="1:14">
      <c r="A161" s="20">
        <v>156</v>
      </c>
      <c r="B161" s="21" t="s">
        <v>10709</v>
      </c>
      <c r="C161" s="21" t="s">
        <v>18</v>
      </c>
      <c r="D161" s="21" t="s">
        <v>10710</v>
      </c>
      <c r="E161" s="22" t="s">
        <v>10711</v>
      </c>
      <c r="F161" s="22"/>
      <c r="G161" s="21">
        <v>2</v>
      </c>
      <c r="H161" s="24"/>
      <c r="I161" s="24">
        <f t="shared" si="10"/>
        <v>2</v>
      </c>
      <c r="J161" s="20" t="s">
        <v>10243</v>
      </c>
      <c r="K161" s="24">
        <f t="shared" si="8"/>
        <v>6</v>
      </c>
      <c r="L161" s="29">
        <f t="shared" si="9"/>
        <v>30</v>
      </c>
      <c r="M161" s="20"/>
      <c r="N161" s="32"/>
    </row>
    <row r="162" spans="1:14">
      <c r="A162" s="20">
        <v>157</v>
      </c>
      <c r="B162" s="21" t="s">
        <v>10712</v>
      </c>
      <c r="C162" s="21" t="s">
        <v>18</v>
      </c>
      <c r="D162" s="21" t="s">
        <v>10713</v>
      </c>
      <c r="E162" s="22" t="s">
        <v>10714</v>
      </c>
      <c r="F162" s="22"/>
      <c r="G162" s="21">
        <v>3.69</v>
      </c>
      <c r="H162" s="24"/>
      <c r="I162" s="24">
        <f t="shared" si="10"/>
        <v>3.69</v>
      </c>
      <c r="J162" s="20" t="s">
        <v>10243</v>
      </c>
      <c r="K162" s="24">
        <f t="shared" si="8"/>
        <v>11.07</v>
      </c>
      <c r="L162" s="29">
        <f t="shared" si="9"/>
        <v>55.35</v>
      </c>
      <c r="M162" s="20"/>
      <c r="N162" s="32"/>
    </row>
    <row r="163" spans="1:14">
      <c r="A163" s="20">
        <v>158</v>
      </c>
      <c r="B163" s="21" t="s">
        <v>10715</v>
      </c>
      <c r="C163" s="21" t="s">
        <v>18</v>
      </c>
      <c r="D163" s="21" t="s">
        <v>10716</v>
      </c>
      <c r="E163" s="22" t="s">
        <v>10717</v>
      </c>
      <c r="F163" s="22"/>
      <c r="G163" s="21">
        <v>1.85</v>
      </c>
      <c r="H163" s="24"/>
      <c r="I163" s="24">
        <f t="shared" si="10"/>
        <v>1.85</v>
      </c>
      <c r="J163" s="20" t="s">
        <v>10243</v>
      </c>
      <c r="K163" s="24">
        <f t="shared" si="8"/>
        <v>5.55</v>
      </c>
      <c r="L163" s="29">
        <f t="shared" si="9"/>
        <v>27.75</v>
      </c>
      <c r="M163" s="20"/>
      <c r="N163" s="32"/>
    </row>
    <row r="164" spans="1:14">
      <c r="A164" s="20">
        <v>159</v>
      </c>
      <c r="B164" s="21" t="s">
        <v>10718</v>
      </c>
      <c r="C164" s="21" t="s">
        <v>18</v>
      </c>
      <c r="D164" s="21" t="s">
        <v>10719</v>
      </c>
      <c r="E164" s="22" t="s">
        <v>10720</v>
      </c>
      <c r="F164" s="22"/>
      <c r="G164" s="21">
        <v>1.65</v>
      </c>
      <c r="H164" s="24"/>
      <c r="I164" s="24">
        <f t="shared" si="10"/>
        <v>1.65</v>
      </c>
      <c r="J164" s="20" t="s">
        <v>10243</v>
      </c>
      <c r="K164" s="24">
        <f t="shared" si="8"/>
        <v>4.95</v>
      </c>
      <c r="L164" s="29">
        <f t="shared" si="9"/>
        <v>24.75</v>
      </c>
      <c r="M164" s="20"/>
      <c r="N164" s="32"/>
    </row>
    <row r="165" spans="1:14">
      <c r="A165" s="20">
        <v>160</v>
      </c>
      <c r="B165" s="21" t="s">
        <v>10721</v>
      </c>
      <c r="C165" s="21" t="s">
        <v>5709</v>
      </c>
      <c r="D165" s="21" t="s">
        <v>10722</v>
      </c>
      <c r="E165" s="22" t="s">
        <v>10723</v>
      </c>
      <c r="F165" s="22"/>
      <c r="G165" s="21">
        <v>1.83</v>
      </c>
      <c r="H165" s="24"/>
      <c r="I165" s="24">
        <f t="shared" si="10"/>
        <v>1.83</v>
      </c>
      <c r="J165" s="20" t="s">
        <v>10243</v>
      </c>
      <c r="K165" s="24">
        <f t="shared" si="8"/>
        <v>5.49</v>
      </c>
      <c r="L165" s="29">
        <f t="shared" si="9"/>
        <v>27.45</v>
      </c>
      <c r="M165" s="20"/>
      <c r="N165" s="32"/>
    </row>
    <row r="166" spans="1:14">
      <c r="A166" s="20">
        <v>161</v>
      </c>
      <c r="B166" s="21" t="s">
        <v>10724</v>
      </c>
      <c r="C166" s="21" t="s">
        <v>18</v>
      </c>
      <c r="D166" s="21" t="s">
        <v>10725</v>
      </c>
      <c r="E166" s="22" t="s">
        <v>10726</v>
      </c>
      <c r="F166" s="22"/>
      <c r="G166" s="21">
        <v>1.85</v>
      </c>
      <c r="H166" s="24"/>
      <c r="I166" s="24">
        <f t="shared" si="10"/>
        <v>1.85</v>
      </c>
      <c r="J166" s="20" t="s">
        <v>10243</v>
      </c>
      <c r="K166" s="24">
        <f t="shared" si="8"/>
        <v>5.55</v>
      </c>
      <c r="L166" s="29">
        <f t="shared" si="9"/>
        <v>27.75</v>
      </c>
      <c r="M166" s="20"/>
      <c r="N166" s="32"/>
    </row>
    <row r="167" spans="1:14">
      <c r="A167" s="20">
        <v>162</v>
      </c>
      <c r="B167" s="21" t="s">
        <v>10727</v>
      </c>
      <c r="C167" s="21" t="s">
        <v>18</v>
      </c>
      <c r="D167" s="21" t="s">
        <v>10728</v>
      </c>
      <c r="E167" s="22" t="s">
        <v>10729</v>
      </c>
      <c r="F167" s="22"/>
      <c r="G167" s="21">
        <v>3.55</v>
      </c>
      <c r="H167" s="24"/>
      <c r="I167" s="24">
        <f t="shared" si="10"/>
        <v>3.55</v>
      </c>
      <c r="J167" s="20" t="s">
        <v>10243</v>
      </c>
      <c r="K167" s="24">
        <f t="shared" si="8"/>
        <v>10.65</v>
      </c>
      <c r="L167" s="29">
        <f t="shared" si="9"/>
        <v>53.25</v>
      </c>
      <c r="M167" s="20"/>
      <c r="N167" s="32"/>
    </row>
    <row r="168" spans="1:14">
      <c r="A168" s="20">
        <v>163</v>
      </c>
      <c r="B168" s="21" t="s">
        <v>10730</v>
      </c>
      <c r="C168" s="21" t="s">
        <v>18</v>
      </c>
      <c r="D168" s="21" t="s">
        <v>10731</v>
      </c>
      <c r="E168" s="22" t="s">
        <v>10732</v>
      </c>
      <c r="F168" s="22"/>
      <c r="G168" s="21">
        <v>1.23</v>
      </c>
      <c r="H168" s="24"/>
      <c r="I168" s="24">
        <f t="shared" si="10"/>
        <v>1.23</v>
      </c>
      <c r="J168" s="20" t="s">
        <v>10243</v>
      </c>
      <c r="K168" s="24">
        <f t="shared" si="8"/>
        <v>3.69</v>
      </c>
      <c r="L168" s="29">
        <f t="shared" si="9"/>
        <v>18.45</v>
      </c>
      <c r="M168" s="20"/>
      <c r="N168" s="32"/>
    </row>
    <row r="169" spans="1:14">
      <c r="A169" s="20">
        <v>164</v>
      </c>
      <c r="B169" s="21" t="s">
        <v>10733</v>
      </c>
      <c r="C169" s="21" t="s">
        <v>18</v>
      </c>
      <c r="D169" s="21" t="s">
        <v>10734</v>
      </c>
      <c r="E169" s="22" t="s">
        <v>10735</v>
      </c>
      <c r="F169" s="22"/>
      <c r="G169" s="21">
        <v>2.5</v>
      </c>
      <c r="H169" s="24"/>
      <c r="I169" s="24">
        <f t="shared" si="10"/>
        <v>2.5</v>
      </c>
      <c r="J169" s="20" t="s">
        <v>10243</v>
      </c>
      <c r="K169" s="24">
        <f t="shared" si="8"/>
        <v>7.5</v>
      </c>
      <c r="L169" s="29">
        <f t="shared" si="9"/>
        <v>37.5</v>
      </c>
      <c r="M169" s="20"/>
      <c r="N169" s="32"/>
    </row>
    <row r="170" spans="1:14">
      <c r="A170" s="20">
        <v>165</v>
      </c>
      <c r="B170" s="21" t="s">
        <v>10736</v>
      </c>
      <c r="C170" s="21" t="s">
        <v>18</v>
      </c>
      <c r="D170" s="21" t="s">
        <v>10737</v>
      </c>
      <c r="E170" s="22" t="s">
        <v>10738</v>
      </c>
      <c r="F170" s="22"/>
      <c r="G170" s="21">
        <v>1.16</v>
      </c>
      <c r="H170" s="24"/>
      <c r="I170" s="24">
        <f t="shared" si="10"/>
        <v>1.16</v>
      </c>
      <c r="J170" s="20" t="s">
        <v>10243</v>
      </c>
      <c r="K170" s="24">
        <f t="shared" si="8"/>
        <v>3.48</v>
      </c>
      <c r="L170" s="29">
        <f t="shared" si="9"/>
        <v>17.4</v>
      </c>
      <c r="M170" s="20"/>
      <c r="N170" s="32"/>
    </row>
    <row r="171" spans="1:14">
      <c r="A171" s="20">
        <v>166</v>
      </c>
      <c r="B171" s="21" t="s">
        <v>10739</v>
      </c>
      <c r="C171" s="21" t="s">
        <v>18</v>
      </c>
      <c r="D171" s="21" t="s">
        <v>10740</v>
      </c>
      <c r="E171" s="22" t="s">
        <v>10741</v>
      </c>
      <c r="F171" s="22"/>
      <c r="G171" s="21">
        <v>2.19</v>
      </c>
      <c r="H171" s="24"/>
      <c r="I171" s="24">
        <f t="shared" si="10"/>
        <v>2.19</v>
      </c>
      <c r="J171" s="20" t="s">
        <v>10243</v>
      </c>
      <c r="K171" s="24">
        <f t="shared" si="8"/>
        <v>6.57</v>
      </c>
      <c r="L171" s="29">
        <f t="shared" si="9"/>
        <v>32.85</v>
      </c>
      <c r="M171" s="20"/>
      <c r="N171" s="32"/>
    </row>
    <row r="172" spans="1:14">
      <c r="A172" s="20">
        <v>167</v>
      </c>
      <c r="B172" s="21" t="s">
        <v>10742</v>
      </c>
      <c r="C172" s="21" t="s">
        <v>18</v>
      </c>
      <c r="D172" s="21" t="s">
        <v>10743</v>
      </c>
      <c r="E172" s="22" t="s">
        <v>10744</v>
      </c>
      <c r="F172" s="22"/>
      <c r="G172" s="21">
        <v>5.54</v>
      </c>
      <c r="H172" s="24"/>
      <c r="I172" s="24">
        <f t="shared" si="10"/>
        <v>5.54</v>
      </c>
      <c r="J172" s="20" t="s">
        <v>10243</v>
      </c>
      <c r="K172" s="24">
        <f t="shared" si="8"/>
        <v>16.62</v>
      </c>
      <c r="L172" s="29">
        <f t="shared" si="9"/>
        <v>83.1</v>
      </c>
      <c r="M172" s="20"/>
      <c r="N172" s="32"/>
    </row>
    <row r="173" spans="1:14">
      <c r="A173" s="20">
        <v>168</v>
      </c>
      <c r="B173" s="21" t="s">
        <v>10745</v>
      </c>
      <c r="C173" s="21" t="s">
        <v>18</v>
      </c>
      <c r="D173" s="21" t="s">
        <v>10746</v>
      </c>
      <c r="E173" s="22" t="s">
        <v>10747</v>
      </c>
      <c r="F173" s="22"/>
      <c r="G173" s="21">
        <v>3.36</v>
      </c>
      <c r="H173" s="24"/>
      <c r="I173" s="24">
        <f t="shared" si="10"/>
        <v>3.36</v>
      </c>
      <c r="J173" s="20" t="s">
        <v>10243</v>
      </c>
      <c r="K173" s="24">
        <f t="shared" si="8"/>
        <v>10.08</v>
      </c>
      <c r="L173" s="29">
        <f t="shared" si="9"/>
        <v>50.4</v>
      </c>
      <c r="M173" s="20"/>
      <c r="N173" s="32"/>
    </row>
    <row r="174" spans="1:14">
      <c r="A174" s="20">
        <v>169</v>
      </c>
      <c r="B174" s="21" t="s">
        <v>10748</v>
      </c>
      <c r="C174" s="21" t="s">
        <v>18</v>
      </c>
      <c r="D174" s="21" t="s">
        <v>10749</v>
      </c>
      <c r="E174" s="22" t="s">
        <v>10750</v>
      </c>
      <c r="F174" s="22"/>
      <c r="G174" s="21">
        <v>2.42</v>
      </c>
      <c r="H174" s="24"/>
      <c r="I174" s="24">
        <f t="shared" si="10"/>
        <v>2.42</v>
      </c>
      <c r="J174" s="20" t="s">
        <v>10243</v>
      </c>
      <c r="K174" s="24">
        <f t="shared" si="8"/>
        <v>7.26</v>
      </c>
      <c r="L174" s="29">
        <f t="shared" si="9"/>
        <v>36.3</v>
      </c>
      <c r="M174" s="20"/>
      <c r="N174" s="32"/>
    </row>
    <row r="175" spans="1:14">
      <c r="A175" s="20">
        <v>170</v>
      </c>
      <c r="B175" s="21" t="s">
        <v>10751</v>
      </c>
      <c r="C175" s="21" t="s">
        <v>18</v>
      </c>
      <c r="D175" s="21" t="s">
        <v>10752</v>
      </c>
      <c r="E175" s="22" t="s">
        <v>10753</v>
      </c>
      <c r="F175" s="22"/>
      <c r="G175" s="21">
        <v>1.27</v>
      </c>
      <c r="H175" s="24"/>
      <c r="I175" s="24">
        <f t="shared" si="10"/>
        <v>1.27</v>
      </c>
      <c r="J175" s="20" t="s">
        <v>10243</v>
      </c>
      <c r="K175" s="24">
        <f t="shared" si="8"/>
        <v>3.81</v>
      </c>
      <c r="L175" s="29">
        <f t="shared" si="9"/>
        <v>19.05</v>
      </c>
      <c r="M175" s="20"/>
      <c r="N175" s="32"/>
    </row>
    <row r="176" spans="1:14">
      <c r="A176" s="20">
        <v>171</v>
      </c>
      <c r="B176" s="21" t="s">
        <v>10754</v>
      </c>
      <c r="C176" s="21" t="s">
        <v>18</v>
      </c>
      <c r="D176" s="21" t="s">
        <v>10755</v>
      </c>
      <c r="E176" s="22" t="s">
        <v>10756</v>
      </c>
      <c r="F176" s="22"/>
      <c r="G176" s="21">
        <v>3.04</v>
      </c>
      <c r="H176" s="24"/>
      <c r="I176" s="24">
        <f t="shared" si="10"/>
        <v>3.04</v>
      </c>
      <c r="J176" s="20" t="s">
        <v>10243</v>
      </c>
      <c r="K176" s="24">
        <f t="shared" si="8"/>
        <v>9.12</v>
      </c>
      <c r="L176" s="29">
        <f t="shared" si="9"/>
        <v>45.6</v>
      </c>
      <c r="M176" s="20"/>
      <c r="N176" s="32"/>
    </row>
    <row r="177" spans="1:14">
      <c r="A177" s="20">
        <v>172</v>
      </c>
      <c r="B177" s="21" t="s">
        <v>10757</v>
      </c>
      <c r="C177" s="21" t="s">
        <v>18</v>
      </c>
      <c r="D177" s="21" t="s">
        <v>10758</v>
      </c>
      <c r="E177" s="22" t="s">
        <v>10759</v>
      </c>
      <c r="F177" s="22"/>
      <c r="G177" s="21">
        <v>3.74</v>
      </c>
      <c r="H177" s="24"/>
      <c r="I177" s="24">
        <f t="shared" si="10"/>
        <v>3.74</v>
      </c>
      <c r="J177" s="20" t="s">
        <v>10243</v>
      </c>
      <c r="K177" s="24">
        <f t="shared" si="8"/>
        <v>11.22</v>
      </c>
      <c r="L177" s="29">
        <f t="shared" si="9"/>
        <v>56.1</v>
      </c>
      <c r="M177" s="20"/>
      <c r="N177" s="32"/>
    </row>
    <row r="178" spans="1:14">
      <c r="A178" s="20">
        <v>173</v>
      </c>
      <c r="B178" s="21" t="s">
        <v>10760</v>
      </c>
      <c r="C178" s="21" t="s">
        <v>18</v>
      </c>
      <c r="D178" s="21" t="s">
        <v>10761</v>
      </c>
      <c r="E178" s="22" t="s">
        <v>10762</v>
      </c>
      <c r="F178" s="22"/>
      <c r="G178" s="21">
        <v>1.07</v>
      </c>
      <c r="H178" s="24"/>
      <c r="I178" s="24">
        <f t="shared" si="10"/>
        <v>1.07</v>
      </c>
      <c r="J178" s="20" t="s">
        <v>10243</v>
      </c>
      <c r="K178" s="24">
        <f t="shared" si="8"/>
        <v>3.21</v>
      </c>
      <c r="L178" s="29">
        <f t="shared" si="9"/>
        <v>16.05</v>
      </c>
      <c r="M178" s="20"/>
      <c r="N178" s="32"/>
    </row>
    <row r="179" spans="1:14">
      <c r="A179" s="20">
        <v>174</v>
      </c>
      <c r="B179" s="21" t="s">
        <v>10763</v>
      </c>
      <c r="C179" s="21" t="s">
        <v>10467</v>
      </c>
      <c r="D179" s="21" t="s">
        <v>10764</v>
      </c>
      <c r="E179" s="22" t="s">
        <v>10765</v>
      </c>
      <c r="F179" s="22"/>
      <c r="G179" s="21">
        <v>3.17</v>
      </c>
      <c r="H179" s="24"/>
      <c r="I179" s="24">
        <f t="shared" si="10"/>
        <v>3.17</v>
      </c>
      <c r="J179" s="20" t="s">
        <v>10243</v>
      </c>
      <c r="K179" s="24">
        <f t="shared" si="8"/>
        <v>9.51</v>
      </c>
      <c r="L179" s="29">
        <f t="shared" si="9"/>
        <v>47.55</v>
      </c>
      <c r="M179" s="20"/>
      <c r="N179" s="32"/>
    </row>
    <row r="180" spans="1:14">
      <c r="A180" s="20">
        <v>175</v>
      </c>
      <c r="B180" s="21" t="s">
        <v>10766</v>
      </c>
      <c r="C180" s="21" t="s">
        <v>8228</v>
      </c>
      <c r="D180" s="21" t="s">
        <v>10767</v>
      </c>
      <c r="E180" s="22" t="s">
        <v>10768</v>
      </c>
      <c r="F180" s="22"/>
      <c r="G180" s="21">
        <v>0.83</v>
      </c>
      <c r="H180" s="24"/>
      <c r="I180" s="24">
        <f t="shared" si="10"/>
        <v>0.83</v>
      </c>
      <c r="J180" s="20" t="s">
        <v>10243</v>
      </c>
      <c r="K180" s="24">
        <f t="shared" si="8"/>
        <v>2.49</v>
      </c>
      <c r="L180" s="29">
        <f t="shared" si="9"/>
        <v>12.45</v>
      </c>
      <c r="M180" s="20"/>
      <c r="N180" s="32"/>
    </row>
    <row r="181" spans="1:14">
      <c r="A181" s="20">
        <v>176</v>
      </c>
      <c r="B181" s="21" t="s">
        <v>10769</v>
      </c>
      <c r="C181" s="21" t="s">
        <v>18</v>
      </c>
      <c r="D181" s="21" t="s">
        <v>10770</v>
      </c>
      <c r="E181" s="22" t="s">
        <v>10771</v>
      </c>
      <c r="F181" s="22"/>
      <c r="G181" s="21">
        <v>2.94</v>
      </c>
      <c r="H181" s="24"/>
      <c r="I181" s="24">
        <f t="shared" si="10"/>
        <v>2.94</v>
      </c>
      <c r="J181" s="20" t="s">
        <v>10243</v>
      </c>
      <c r="K181" s="24">
        <f t="shared" si="8"/>
        <v>8.82</v>
      </c>
      <c r="L181" s="29">
        <f t="shared" si="9"/>
        <v>44.1</v>
      </c>
      <c r="M181" s="20"/>
      <c r="N181" s="32"/>
    </row>
    <row r="182" spans="1:14">
      <c r="A182" s="20">
        <v>177</v>
      </c>
      <c r="B182" s="21" t="s">
        <v>10772</v>
      </c>
      <c r="C182" s="21" t="s">
        <v>18</v>
      </c>
      <c r="D182" s="21" t="s">
        <v>10773</v>
      </c>
      <c r="E182" s="22" t="s">
        <v>10774</v>
      </c>
      <c r="F182" s="22"/>
      <c r="G182" s="21">
        <v>1.88</v>
      </c>
      <c r="H182" s="24"/>
      <c r="I182" s="24">
        <f t="shared" si="10"/>
        <v>1.88</v>
      </c>
      <c r="J182" s="20" t="s">
        <v>10243</v>
      </c>
      <c r="K182" s="24">
        <f t="shared" si="8"/>
        <v>5.64</v>
      </c>
      <c r="L182" s="29">
        <f t="shared" si="9"/>
        <v>28.2</v>
      </c>
      <c r="M182" s="20"/>
      <c r="N182" s="32"/>
    </row>
    <row r="183" spans="1:14">
      <c r="A183" s="20">
        <v>178</v>
      </c>
      <c r="B183" s="21" t="s">
        <v>10775</v>
      </c>
      <c r="C183" s="21" t="s">
        <v>18</v>
      </c>
      <c r="D183" s="21" t="s">
        <v>10776</v>
      </c>
      <c r="E183" s="22" t="s">
        <v>10777</v>
      </c>
      <c r="F183" s="22"/>
      <c r="G183" s="21">
        <v>1.2</v>
      </c>
      <c r="H183" s="24"/>
      <c r="I183" s="24">
        <f t="shared" si="10"/>
        <v>1.2</v>
      </c>
      <c r="J183" s="20" t="s">
        <v>10243</v>
      </c>
      <c r="K183" s="24">
        <f t="shared" si="8"/>
        <v>3.6</v>
      </c>
      <c r="L183" s="29">
        <f t="shared" si="9"/>
        <v>18</v>
      </c>
      <c r="M183" s="20"/>
      <c r="N183" s="32"/>
    </row>
    <row r="184" spans="1:14">
      <c r="A184" s="20">
        <v>179</v>
      </c>
      <c r="B184" s="21" t="s">
        <v>10778</v>
      </c>
      <c r="C184" s="21" t="s">
        <v>18</v>
      </c>
      <c r="D184" s="21" t="s">
        <v>10779</v>
      </c>
      <c r="E184" s="22" t="s">
        <v>10780</v>
      </c>
      <c r="F184" s="22"/>
      <c r="G184" s="21">
        <v>3.41</v>
      </c>
      <c r="H184" s="24"/>
      <c r="I184" s="24">
        <f t="shared" si="10"/>
        <v>3.41</v>
      </c>
      <c r="J184" s="20" t="s">
        <v>10243</v>
      </c>
      <c r="K184" s="24">
        <f t="shared" si="8"/>
        <v>10.23</v>
      </c>
      <c r="L184" s="29">
        <f t="shared" si="9"/>
        <v>51.15</v>
      </c>
      <c r="M184" s="20"/>
      <c r="N184" s="32"/>
    </row>
    <row r="185" spans="1:14">
      <c r="A185" s="20">
        <v>180</v>
      </c>
      <c r="B185" s="21" t="s">
        <v>10781</v>
      </c>
      <c r="C185" s="21" t="s">
        <v>18</v>
      </c>
      <c r="D185" s="21" t="s">
        <v>10782</v>
      </c>
      <c r="E185" s="22" t="s">
        <v>10783</v>
      </c>
      <c r="F185" s="22"/>
      <c r="G185" s="21">
        <v>2.79</v>
      </c>
      <c r="H185" s="24"/>
      <c r="I185" s="24">
        <f t="shared" si="10"/>
        <v>2.79</v>
      </c>
      <c r="J185" s="20" t="s">
        <v>10243</v>
      </c>
      <c r="K185" s="24">
        <f t="shared" si="8"/>
        <v>8.37</v>
      </c>
      <c r="L185" s="29">
        <f t="shared" si="9"/>
        <v>41.85</v>
      </c>
      <c r="M185" s="20"/>
      <c r="N185" s="32"/>
    </row>
    <row r="186" spans="1:14">
      <c r="A186" s="20">
        <v>181</v>
      </c>
      <c r="B186" s="21" t="s">
        <v>10784</v>
      </c>
      <c r="C186" s="21" t="s">
        <v>18</v>
      </c>
      <c r="D186" s="21" t="s">
        <v>10785</v>
      </c>
      <c r="E186" s="22" t="s">
        <v>10786</v>
      </c>
      <c r="F186" s="22"/>
      <c r="G186" s="21">
        <v>4.71</v>
      </c>
      <c r="H186" s="24"/>
      <c r="I186" s="24">
        <f t="shared" si="10"/>
        <v>4.71</v>
      </c>
      <c r="J186" s="20" t="s">
        <v>10243</v>
      </c>
      <c r="K186" s="24">
        <f t="shared" si="8"/>
        <v>14.13</v>
      </c>
      <c r="L186" s="29">
        <f t="shared" si="9"/>
        <v>70.65</v>
      </c>
      <c r="M186" s="20"/>
      <c r="N186" s="32"/>
    </row>
    <row r="187" spans="1:14">
      <c r="A187" s="20">
        <v>182</v>
      </c>
      <c r="B187" s="21" t="s">
        <v>10787</v>
      </c>
      <c r="C187" s="21" t="s">
        <v>18</v>
      </c>
      <c r="D187" s="21" t="s">
        <v>10788</v>
      </c>
      <c r="E187" s="22" t="s">
        <v>10789</v>
      </c>
      <c r="F187" s="22"/>
      <c r="G187" s="21">
        <v>2.58</v>
      </c>
      <c r="H187" s="24"/>
      <c r="I187" s="24">
        <f t="shared" si="10"/>
        <v>2.58</v>
      </c>
      <c r="J187" s="20" t="s">
        <v>10243</v>
      </c>
      <c r="K187" s="24">
        <f t="shared" si="8"/>
        <v>7.74</v>
      </c>
      <c r="L187" s="29">
        <f t="shared" si="9"/>
        <v>38.7</v>
      </c>
      <c r="M187" s="20"/>
      <c r="N187" s="32"/>
    </row>
    <row r="188" spans="1:14">
      <c r="A188" s="20">
        <v>183</v>
      </c>
      <c r="B188" s="21" t="s">
        <v>10790</v>
      </c>
      <c r="C188" s="21" t="s">
        <v>18</v>
      </c>
      <c r="D188" s="21" t="s">
        <v>10791</v>
      </c>
      <c r="E188" s="22" t="s">
        <v>10792</v>
      </c>
      <c r="F188" s="22"/>
      <c r="G188" s="21">
        <v>1.89</v>
      </c>
      <c r="H188" s="24"/>
      <c r="I188" s="24">
        <f t="shared" si="10"/>
        <v>1.89</v>
      </c>
      <c r="J188" s="20" t="s">
        <v>10243</v>
      </c>
      <c r="K188" s="24">
        <f t="shared" si="8"/>
        <v>5.67</v>
      </c>
      <c r="L188" s="29">
        <f t="shared" si="9"/>
        <v>28.35</v>
      </c>
      <c r="M188" s="20"/>
      <c r="N188" s="32"/>
    </row>
    <row r="189" spans="1:14">
      <c r="A189" s="20">
        <v>184</v>
      </c>
      <c r="B189" s="21" t="s">
        <v>10793</v>
      </c>
      <c r="C189" s="21" t="s">
        <v>18</v>
      </c>
      <c r="D189" s="21" t="s">
        <v>10794</v>
      </c>
      <c r="E189" s="22" t="s">
        <v>10795</v>
      </c>
      <c r="F189" s="22"/>
      <c r="G189" s="21">
        <v>1.85</v>
      </c>
      <c r="H189" s="24"/>
      <c r="I189" s="24">
        <f t="shared" si="10"/>
        <v>1.85</v>
      </c>
      <c r="J189" s="20" t="s">
        <v>10243</v>
      </c>
      <c r="K189" s="24">
        <f t="shared" si="8"/>
        <v>5.55</v>
      </c>
      <c r="L189" s="29">
        <f t="shared" si="9"/>
        <v>27.75</v>
      </c>
      <c r="M189" s="20"/>
      <c r="N189" s="32"/>
    </row>
    <row r="190" spans="1:14">
      <c r="A190" s="20">
        <v>185</v>
      </c>
      <c r="B190" s="21" t="s">
        <v>10796</v>
      </c>
      <c r="C190" s="21" t="s">
        <v>18</v>
      </c>
      <c r="D190" s="21" t="s">
        <v>10797</v>
      </c>
      <c r="E190" s="22" t="s">
        <v>10798</v>
      </c>
      <c r="F190" s="22"/>
      <c r="G190" s="21">
        <v>3.83</v>
      </c>
      <c r="H190" s="24"/>
      <c r="I190" s="24">
        <f t="shared" si="10"/>
        <v>3.83</v>
      </c>
      <c r="J190" s="20" t="s">
        <v>10243</v>
      </c>
      <c r="K190" s="24">
        <f t="shared" si="8"/>
        <v>11.49</v>
      </c>
      <c r="L190" s="29">
        <f t="shared" si="9"/>
        <v>57.45</v>
      </c>
      <c r="M190" s="20"/>
      <c r="N190" s="32"/>
    </row>
    <row r="191" spans="1:14">
      <c r="A191" s="20">
        <v>186</v>
      </c>
      <c r="B191" s="21" t="s">
        <v>10799</v>
      </c>
      <c r="C191" s="21" t="s">
        <v>18</v>
      </c>
      <c r="D191" s="21" t="s">
        <v>10800</v>
      </c>
      <c r="E191" s="22" t="s">
        <v>10801</v>
      </c>
      <c r="F191" s="22"/>
      <c r="G191" s="21">
        <v>5.14</v>
      </c>
      <c r="H191" s="24"/>
      <c r="I191" s="24">
        <f t="shared" si="10"/>
        <v>5.14</v>
      </c>
      <c r="J191" s="20" t="s">
        <v>10243</v>
      </c>
      <c r="K191" s="24">
        <f t="shared" si="8"/>
        <v>15.42</v>
      </c>
      <c r="L191" s="29">
        <f t="shared" si="9"/>
        <v>77.1</v>
      </c>
      <c r="M191" s="20"/>
      <c r="N191" s="32"/>
    </row>
    <row r="192" spans="1:14">
      <c r="A192" s="20">
        <v>187</v>
      </c>
      <c r="B192" s="21" t="s">
        <v>10802</v>
      </c>
      <c r="C192" s="21" t="s">
        <v>18</v>
      </c>
      <c r="D192" s="21" t="s">
        <v>10803</v>
      </c>
      <c r="E192" s="22" t="s">
        <v>10804</v>
      </c>
      <c r="F192" s="22"/>
      <c r="G192" s="21">
        <v>3.62</v>
      </c>
      <c r="H192" s="24"/>
      <c r="I192" s="24">
        <f t="shared" si="10"/>
        <v>3.62</v>
      </c>
      <c r="J192" s="20" t="s">
        <v>10243</v>
      </c>
      <c r="K192" s="24">
        <f t="shared" si="8"/>
        <v>10.86</v>
      </c>
      <c r="L192" s="29">
        <f t="shared" si="9"/>
        <v>54.3</v>
      </c>
      <c r="M192" s="20"/>
      <c r="N192" s="32"/>
    </row>
    <row r="193" spans="1:14">
      <c r="A193" s="20">
        <v>188</v>
      </c>
      <c r="B193" s="21" t="s">
        <v>10805</v>
      </c>
      <c r="C193" s="21" t="s">
        <v>18</v>
      </c>
      <c r="D193" s="21" t="s">
        <v>10806</v>
      </c>
      <c r="E193" s="22" t="s">
        <v>10807</v>
      </c>
      <c r="F193" s="22"/>
      <c r="G193" s="21">
        <v>2.79</v>
      </c>
      <c r="H193" s="24"/>
      <c r="I193" s="24">
        <f t="shared" si="10"/>
        <v>2.79</v>
      </c>
      <c r="J193" s="20" t="s">
        <v>10243</v>
      </c>
      <c r="K193" s="24">
        <f t="shared" si="8"/>
        <v>8.37</v>
      </c>
      <c r="L193" s="29">
        <f t="shared" si="9"/>
        <v>41.85</v>
      </c>
      <c r="M193" s="20"/>
      <c r="N193" s="32"/>
    </row>
    <row r="194" spans="1:14">
      <c r="A194" s="20">
        <v>189</v>
      </c>
      <c r="B194" s="21" t="s">
        <v>10808</v>
      </c>
      <c r="C194" s="21" t="s">
        <v>18</v>
      </c>
      <c r="D194" s="21" t="s">
        <v>10809</v>
      </c>
      <c r="E194" s="22" t="s">
        <v>10810</v>
      </c>
      <c r="F194" s="22"/>
      <c r="G194" s="21">
        <v>2.77</v>
      </c>
      <c r="H194" s="24"/>
      <c r="I194" s="24">
        <f t="shared" si="10"/>
        <v>2.77</v>
      </c>
      <c r="J194" s="20" t="s">
        <v>10243</v>
      </c>
      <c r="K194" s="24">
        <f t="shared" si="8"/>
        <v>8.31</v>
      </c>
      <c r="L194" s="29">
        <f t="shared" si="9"/>
        <v>41.55</v>
      </c>
      <c r="M194" s="20"/>
      <c r="N194" s="32"/>
    </row>
    <row r="195" spans="1:14">
      <c r="A195" s="20">
        <v>190</v>
      </c>
      <c r="B195" s="21" t="s">
        <v>10811</v>
      </c>
      <c r="C195" s="21" t="s">
        <v>18</v>
      </c>
      <c r="D195" s="21" t="s">
        <v>10812</v>
      </c>
      <c r="E195" s="22" t="s">
        <v>10813</v>
      </c>
      <c r="F195" s="22"/>
      <c r="G195" s="21">
        <v>2.8</v>
      </c>
      <c r="H195" s="24"/>
      <c r="I195" s="24">
        <f t="shared" ref="I195:I245" si="11">G195</f>
        <v>2.8</v>
      </c>
      <c r="J195" s="20" t="s">
        <v>10243</v>
      </c>
      <c r="K195" s="24">
        <f t="shared" si="8"/>
        <v>8.4</v>
      </c>
      <c r="L195" s="29">
        <f t="shared" si="9"/>
        <v>42</v>
      </c>
      <c r="M195" s="20"/>
      <c r="N195" s="32"/>
    </row>
    <row r="196" spans="1:14">
      <c r="A196" s="20">
        <v>191</v>
      </c>
      <c r="B196" s="21" t="s">
        <v>10814</v>
      </c>
      <c r="C196" s="21" t="s">
        <v>18</v>
      </c>
      <c r="D196" s="21" t="s">
        <v>10815</v>
      </c>
      <c r="E196" s="22" t="s">
        <v>10816</v>
      </c>
      <c r="F196" s="22"/>
      <c r="G196" s="21">
        <v>1.46</v>
      </c>
      <c r="H196" s="24"/>
      <c r="I196" s="24">
        <f t="shared" si="11"/>
        <v>1.46</v>
      </c>
      <c r="J196" s="20" t="s">
        <v>10243</v>
      </c>
      <c r="K196" s="24">
        <f t="shared" si="8"/>
        <v>4.38</v>
      </c>
      <c r="L196" s="29">
        <f t="shared" si="9"/>
        <v>21.9</v>
      </c>
      <c r="M196" s="20"/>
      <c r="N196" s="32"/>
    </row>
    <row r="197" spans="1:14">
      <c r="A197" s="20">
        <v>192</v>
      </c>
      <c r="B197" s="21" t="s">
        <v>10817</v>
      </c>
      <c r="C197" s="21" t="s">
        <v>18</v>
      </c>
      <c r="D197" s="21" t="s">
        <v>10818</v>
      </c>
      <c r="E197" s="22" t="s">
        <v>10819</v>
      </c>
      <c r="F197" s="22"/>
      <c r="G197" s="21">
        <v>0.97</v>
      </c>
      <c r="H197" s="24"/>
      <c r="I197" s="24">
        <f t="shared" si="11"/>
        <v>0.97</v>
      </c>
      <c r="J197" s="20" t="s">
        <v>10243</v>
      </c>
      <c r="K197" s="24">
        <f t="shared" ref="K197:K260" si="12">I197*3</f>
        <v>2.91</v>
      </c>
      <c r="L197" s="29">
        <f t="shared" ref="L197:L260" si="13">I197*15</f>
        <v>14.55</v>
      </c>
      <c r="M197" s="20"/>
      <c r="N197" s="32"/>
    </row>
    <row r="198" spans="1:14">
      <c r="A198" s="20">
        <v>193</v>
      </c>
      <c r="B198" s="21" t="s">
        <v>10820</v>
      </c>
      <c r="C198" s="21" t="s">
        <v>18</v>
      </c>
      <c r="D198" s="21" t="s">
        <v>10821</v>
      </c>
      <c r="E198" s="22" t="s">
        <v>10822</v>
      </c>
      <c r="F198" s="22"/>
      <c r="G198" s="21">
        <v>1.85</v>
      </c>
      <c r="H198" s="24"/>
      <c r="I198" s="24">
        <f t="shared" si="11"/>
        <v>1.85</v>
      </c>
      <c r="J198" s="20" t="s">
        <v>10243</v>
      </c>
      <c r="K198" s="24">
        <f t="shared" si="12"/>
        <v>5.55</v>
      </c>
      <c r="L198" s="29">
        <f t="shared" si="13"/>
        <v>27.75</v>
      </c>
      <c r="M198" s="20"/>
      <c r="N198" s="32"/>
    </row>
    <row r="199" spans="1:14">
      <c r="A199" s="20">
        <v>194</v>
      </c>
      <c r="B199" s="21" t="s">
        <v>10823</v>
      </c>
      <c r="C199" s="21" t="s">
        <v>18</v>
      </c>
      <c r="D199" s="21" t="s">
        <v>10824</v>
      </c>
      <c r="E199" s="22" t="s">
        <v>1029</v>
      </c>
      <c r="F199" s="22"/>
      <c r="G199" s="21">
        <v>1.85</v>
      </c>
      <c r="H199" s="24"/>
      <c r="I199" s="24">
        <f t="shared" si="11"/>
        <v>1.85</v>
      </c>
      <c r="J199" s="20" t="s">
        <v>10243</v>
      </c>
      <c r="K199" s="24">
        <f t="shared" si="12"/>
        <v>5.55</v>
      </c>
      <c r="L199" s="29">
        <f t="shared" si="13"/>
        <v>27.75</v>
      </c>
      <c r="M199" s="20"/>
      <c r="N199" s="32"/>
    </row>
    <row r="200" spans="1:14">
      <c r="A200" s="20">
        <v>195</v>
      </c>
      <c r="B200" s="21" t="s">
        <v>10825</v>
      </c>
      <c r="C200" s="21" t="s">
        <v>18</v>
      </c>
      <c r="D200" s="21" t="s">
        <v>10826</v>
      </c>
      <c r="E200" s="22" t="s">
        <v>10827</v>
      </c>
      <c r="F200" s="22"/>
      <c r="G200" s="21">
        <v>1.85</v>
      </c>
      <c r="H200" s="24"/>
      <c r="I200" s="24">
        <f t="shared" si="11"/>
        <v>1.85</v>
      </c>
      <c r="J200" s="20" t="s">
        <v>10243</v>
      </c>
      <c r="K200" s="24">
        <f t="shared" si="12"/>
        <v>5.55</v>
      </c>
      <c r="L200" s="29">
        <f t="shared" si="13"/>
        <v>27.75</v>
      </c>
      <c r="M200" s="20"/>
      <c r="N200" s="32"/>
    </row>
    <row r="201" spans="1:14">
      <c r="A201" s="20">
        <v>196</v>
      </c>
      <c r="B201" s="21" t="s">
        <v>10828</v>
      </c>
      <c r="C201" s="21" t="s">
        <v>18</v>
      </c>
      <c r="D201" s="21" t="s">
        <v>10829</v>
      </c>
      <c r="E201" s="22" t="s">
        <v>10830</v>
      </c>
      <c r="F201" s="22"/>
      <c r="G201" s="21">
        <v>2.32</v>
      </c>
      <c r="H201" s="24"/>
      <c r="I201" s="24">
        <f t="shared" si="11"/>
        <v>2.32</v>
      </c>
      <c r="J201" s="20" t="s">
        <v>10253</v>
      </c>
      <c r="K201" s="24">
        <f t="shared" si="12"/>
        <v>6.96</v>
      </c>
      <c r="L201" s="29">
        <f t="shared" si="13"/>
        <v>34.8</v>
      </c>
      <c r="M201" s="20"/>
      <c r="N201" s="32"/>
    </row>
    <row r="202" spans="1:13">
      <c r="A202" s="20">
        <v>197</v>
      </c>
      <c r="B202" s="21" t="s">
        <v>2661</v>
      </c>
      <c r="C202" s="21" t="s">
        <v>18</v>
      </c>
      <c r="D202" s="21" t="s">
        <v>10831</v>
      </c>
      <c r="E202" s="22" t="s">
        <v>10832</v>
      </c>
      <c r="F202" s="22"/>
      <c r="G202" s="21">
        <v>2.2</v>
      </c>
      <c r="H202" s="24"/>
      <c r="I202" s="24">
        <f t="shared" si="11"/>
        <v>2.2</v>
      </c>
      <c r="J202" s="20" t="s">
        <v>10253</v>
      </c>
      <c r="K202" s="24">
        <f t="shared" si="12"/>
        <v>6.6</v>
      </c>
      <c r="L202" s="29">
        <f t="shared" si="13"/>
        <v>33</v>
      </c>
      <c r="M202" s="20"/>
    </row>
    <row r="203" spans="1:13">
      <c r="A203" s="20">
        <v>198</v>
      </c>
      <c r="B203" s="21" t="s">
        <v>10833</v>
      </c>
      <c r="C203" s="21" t="s">
        <v>18</v>
      </c>
      <c r="D203" s="21" t="s">
        <v>10834</v>
      </c>
      <c r="E203" s="22" t="s">
        <v>10835</v>
      </c>
      <c r="F203" s="22"/>
      <c r="G203" s="21">
        <v>0.87</v>
      </c>
      <c r="H203" s="24"/>
      <c r="I203" s="24">
        <f t="shared" si="11"/>
        <v>0.87</v>
      </c>
      <c r="J203" s="20" t="s">
        <v>10253</v>
      </c>
      <c r="K203" s="24">
        <f t="shared" si="12"/>
        <v>2.61</v>
      </c>
      <c r="L203" s="29">
        <f t="shared" si="13"/>
        <v>13.05</v>
      </c>
      <c r="M203" s="20"/>
    </row>
    <row r="204" spans="1:13">
      <c r="A204" s="20">
        <v>199</v>
      </c>
      <c r="B204" s="21" t="s">
        <v>10836</v>
      </c>
      <c r="C204" s="21" t="s">
        <v>18</v>
      </c>
      <c r="D204" s="21" t="s">
        <v>10837</v>
      </c>
      <c r="E204" s="22" t="s">
        <v>10838</v>
      </c>
      <c r="F204" s="22"/>
      <c r="G204" s="21">
        <v>2.71</v>
      </c>
      <c r="H204" s="24"/>
      <c r="I204" s="24">
        <f t="shared" si="11"/>
        <v>2.71</v>
      </c>
      <c r="J204" s="20" t="s">
        <v>10253</v>
      </c>
      <c r="K204" s="24">
        <f t="shared" si="12"/>
        <v>8.13</v>
      </c>
      <c r="L204" s="29">
        <f t="shared" si="13"/>
        <v>40.65</v>
      </c>
      <c r="M204" s="20"/>
    </row>
    <row r="205" spans="1:13">
      <c r="A205" s="20">
        <v>200</v>
      </c>
      <c r="B205" s="21" t="s">
        <v>10839</v>
      </c>
      <c r="C205" s="21" t="s">
        <v>2689</v>
      </c>
      <c r="D205" s="21" t="s">
        <v>10840</v>
      </c>
      <c r="E205" s="22" t="s">
        <v>10841</v>
      </c>
      <c r="F205" s="22"/>
      <c r="G205" s="21">
        <v>3.4</v>
      </c>
      <c r="H205" s="24"/>
      <c r="I205" s="24">
        <f t="shared" si="11"/>
        <v>3.4</v>
      </c>
      <c r="J205" s="20" t="s">
        <v>10253</v>
      </c>
      <c r="K205" s="24">
        <f t="shared" si="12"/>
        <v>10.2</v>
      </c>
      <c r="L205" s="29">
        <f t="shared" si="13"/>
        <v>51</v>
      </c>
      <c r="M205" s="20"/>
    </row>
    <row r="206" spans="1:13">
      <c r="A206" s="20">
        <v>201</v>
      </c>
      <c r="B206" s="21" t="s">
        <v>10842</v>
      </c>
      <c r="C206" s="21" t="s">
        <v>18</v>
      </c>
      <c r="D206" s="21" t="s">
        <v>10843</v>
      </c>
      <c r="E206" s="22" t="s">
        <v>10844</v>
      </c>
      <c r="F206" s="22"/>
      <c r="G206" s="21">
        <v>2.75</v>
      </c>
      <c r="H206" s="24"/>
      <c r="I206" s="24">
        <f t="shared" si="11"/>
        <v>2.75</v>
      </c>
      <c r="J206" s="20" t="s">
        <v>10253</v>
      </c>
      <c r="K206" s="24">
        <f t="shared" si="12"/>
        <v>8.25</v>
      </c>
      <c r="L206" s="29">
        <f t="shared" si="13"/>
        <v>41.25</v>
      </c>
      <c r="M206" s="20"/>
    </row>
    <row r="207" spans="1:13">
      <c r="A207" s="20">
        <v>202</v>
      </c>
      <c r="B207" s="21" t="s">
        <v>10845</v>
      </c>
      <c r="C207" s="21" t="s">
        <v>10846</v>
      </c>
      <c r="D207" s="21" t="s">
        <v>10847</v>
      </c>
      <c r="E207" s="22" t="s">
        <v>10848</v>
      </c>
      <c r="F207" s="22"/>
      <c r="G207" s="21">
        <v>2.34</v>
      </c>
      <c r="H207" s="24"/>
      <c r="I207" s="24">
        <f t="shared" si="11"/>
        <v>2.34</v>
      </c>
      <c r="J207" s="20" t="s">
        <v>10253</v>
      </c>
      <c r="K207" s="24">
        <f t="shared" si="12"/>
        <v>7.02</v>
      </c>
      <c r="L207" s="29">
        <f t="shared" si="13"/>
        <v>35.1</v>
      </c>
      <c r="M207" s="20"/>
    </row>
    <row r="208" spans="1:13">
      <c r="A208" s="20">
        <v>203</v>
      </c>
      <c r="B208" s="21" t="s">
        <v>10849</v>
      </c>
      <c r="C208" s="21" t="s">
        <v>18</v>
      </c>
      <c r="D208" s="21" t="s">
        <v>10850</v>
      </c>
      <c r="E208" s="22" t="s">
        <v>10851</v>
      </c>
      <c r="F208" s="22"/>
      <c r="G208" s="21">
        <v>5.06</v>
      </c>
      <c r="H208" s="24"/>
      <c r="I208" s="24">
        <f t="shared" si="11"/>
        <v>5.06</v>
      </c>
      <c r="J208" s="20" t="s">
        <v>10253</v>
      </c>
      <c r="K208" s="24">
        <f t="shared" si="12"/>
        <v>15.18</v>
      </c>
      <c r="L208" s="29">
        <f t="shared" si="13"/>
        <v>75.9</v>
      </c>
      <c r="M208" s="20"/>
    </row>
    <row r="209" spans="1:13">
      <c r="A209" s="20">
        <v>204</v>
      </c>
      <c r="B209" s="21" t="s">
        <v>10852</v>
      </c>
      <c r="C209" s="21" t="s">
        <v>18</v>
      </c>
      <c r="D209" s="21" t="s">
        <v>10853</v>
      </c>
      <c r="E209" s="22" t="s">
        <v>10854</v>
      </c>
      <c r="F209" s="22"/>
      <c r="G209" s="21">
        <v>3.46</v>
      </c>
      <c r="H209" s="24"/>
      <c r="I209" s="24">
        <f t="shared" si="11"/>
        <v>3.46</v>
      </c>
      <c r="J209" s="20" t="s">
        <v>10253</v>
      </c>
      <c r="K209" s="24">
        <f t="shared" si="12"/>
        <v>10.38</v>
      </c>
      <c r="L209" s="29">
        <f t="shared" si="13"/>
        <v>51.9</v>
      </c>
      <c r="M209" s="20"/>
    </row>
    <row r="210" spans="1:13">
      <c r="A210" s="20">
        <v>205</v>
      </c>
      <c r="B210" s="21" t="s">
        <v>10855</v>
      </c>
      <c r="C210" s="21" t="s">
        <v>18</v>
      </c>
      <c r="D210" s="21" t="s">
        <v>10856</v>
      </c>
      <c r="E210" s="22" t="s">
        <v>10857</v>
      </c>
      <c r="F210" s="22"/>
      <c r="G210" s="21">
        <v>2.19</v>
      </c>
      <c r="H210" s="24"/>
      <c r="I210" s="24">
        <f t="shared" si="11"/>
        <v>2.19</v>
      </c>
      <c r="J210" s="20" t="s">
        <v>10253</v>
      </c>
      <c r="K210" s="24">
        <f t="shared" si="12"/>
        <v>6.57</v>
      </c>
      <c r="L210" s="29">
        <f t="shared" si="13"/>
        <v>32.85</v>
      </c>
      <c r="M210" s="20"/>
    </row>
    <row r="211" spans="1:13">
      <c r="A211" s="20">
        <v>206</v>
      </c>
      <c r="B211" s="21" t="s">
        <v>10858</v>
      </c>
      <c r="C211" s="21" t="s">
        <v>18</v>
      </c>
      <c r="D211" s="21" t="s">
        <v>10859</v>
      </c>
      <c r="E211" s="22" t="s">
        <v>10860</v>
      </c>
      <c r="F211" s="22"/>
      <c r="G211" s="21">
        <v>2.66</v>
      </c>
      <c r="H211" s="24"/>
      <c r="I211" s="24">
        <f t="shared" si="11"/>
        <v>2.66</v>
      </c>
      <c r="J211" s="20" t="s">
        <v>10253</v>
      </c>
      <c r="K211" s="24">
        <f t="shared" si="12"/>
        <v>7.98</v>
      </c>
      <c r="L211" s="29">
        <f t="shared" si="13"/>
        <v>39.9</v>
      </c>
      <c r="M211" s="20"/>
    </row>
    <row r="212" spans="1:13">
      <c r="A212" s="20">
        <v>207</v>
      </c>
      <c r="B212" s="21" t="s">
        <v>10861</v>
      </c>
      <c r="C212" s="21" t="s">
        <v>18</v>
      </c>
      <c r="D212" s="21" t="s">
        <v>10862</v>
      </c>
      <c r="E212" s="22" t="s">
        <v>10863</v>
      </c>
      <c r="F212" s="22"/>
      <c r="G212" s="21">
        <v>1.71</v>
      </c>
      <c r="H212" s="24"/>
      <c r="I212" s="24">
        <f t="shared" si="11"/>
        <v>1.71</v>
      </c>
      <c r="J212" s="20" t="s">
        <v>10253</v>
      </c>
      <c r="K212" s="24">
        <f t="shared" si="12"/>
        <v>5.13</v>
      </c>
      <c r="L212" s="29">
        <f t="shared" si="13"/>
        <v>25.65</v>
      </c>
      <c r="M212" s="20"/>
    </row>
    <row r="213" spans="1:13">
      <c r="A213" s="20">
        <v>208</v>
      </c>
      <c r="B213" s="21" t="s">
        <v>10864</v>
      </c>
      <c r="C213" s="21" t="s">
        <v>18</v>
      </c>
      <c r="D213" s="21" t="s">
        <v>10865</v>
      </c>
      <c r="E213" s="22" t="s">
        <v>10866</v>
      </c>
      <c r="F213" s="22"/>
      <c r="G213" s="21">
        <v>3.82</v>
      </c>
      <c r="H213" s="24"/>
      <c r="I213" s="24">
        <f t="shared" si="11"/>
        <v>3.82</v>
      </c>
      <c r="J213" s="20" t="s">
        <v>10253</v>
      </c>
      <c r="K213" s="24">
        <f t="shared" si="12"/>
        <v>11.46</v>
      </c>
      <c r="L213" s="29">
        <f t="shared" si="13"/>
        <v>57.3</v>
      </c>
      <c r="M213" s="20"/>
    </row>
    <row r="214" spans="1:13">
      <c r="A214" s="20">
        <v>209</v>
      </c>
      <c r="B214" s="21" t="s">
        <v>10867</v>
      </c>
      <c r="C214" s="21" t="s">
        <v>18</v>
      </c>
      <c r="D214" s="21" t="s">
        <v>10868</v>
      </c>
      <c r="E214" s="22" t="s">
        <v>10869</v>
      </c>
      <c r="F214" s="22"/>
      <c r="G214" s="21">
        <v>2.62</v>
      </c>
      <c r="H214" s="24"/>
      <c r="I214" s="24">
        <f t="shared" si="11"/>
        <v>2.62</v>
      </c>
      <c r="J214" s="20" t="s">
        <v>10253</v>
      </c>
      <c r="K214" s="24">
        <f t="shared" si="12"/>
        <v>7.86</v>
      </c>
      <c r="L214" s="29">
        <f t="shared" si="13"/>
        <v>39.3</v>
      </c>
      <c r="M214" s="20"/>
    </row>
    <row r="215" spans="1:13">
      <c r="A215" s="20">
        <v>210</v>
      </c>
      <c r="B215" s="21" t="s">
        <v>10870</v>
      </c>
      <c r="C215" s="21" t="s">
        <v>18</v>
      </c>
      <c r="D215" s="21" t="s">
        <v>10871</v>
      </c>
      <c r="E215" s="22" t="s">
        <v>10872</v>
      </c>
      <c r="F215" s="22"/>
      <c r="G215" s="21">
        <v>2.58</v>
      </c>
      <c r="H215" s="24"/>
      <c r="I215" s="24">
        <f t="shared" si="11"/>
        <v>2.58</v>
      </c>
      <c r="J215" s="20" t="s">
        <v>10253</v>
      </c>
      <c r="K215" s="24">
        <f t="shared" si="12"/>
        <v>7.74</v>
      </c>
      <c r="L215" s="29">
        <f t="shared" si="13"/>
        <v>38.7</v>
      </c>
      <c r="M215" s="20"/>
    </row>
    <row r="216" spans="1:13">
      <c r="A216" s="20">
        <v>211</v>
      </c>
      <c r="B216" s="21" t="s">
        <v>10873</v>
      </c>
      <c r="C216" s="21" t="s">
        <v>18</v>
      </c>
      <c r="D216" s="21" t="s">
        <v>10874</v>
      </c>
      <c r="E216" s="22" t="s">
        <v>10875</v>
      </c>
      <c r="F216" s="22"/>
      <c r="G216" s="21">
        <v>1.1</v>
      </c>
      <c r="H216" s="24"/>
      <c r="I216" s="24">
        <f t="shared" si="11"/>
        <v>1.1</v>
      </c>
      <c r="J216" s="20" t="s">
        <v>10253</v>
      </c>
      <c r="K216" s="24">
        <f t="shared" si="12"/>
        <v>3.3</v>
      </c>
      <c r="L216" s="29">
        <f t="shared" si="13"/>
        <v>16.5</v>
      </c>
      <c r="M216" s="20"/>
    </row>
    <row r="217" spans="1:13">
      <c r="A217" s="20">
        <v>212</v>
      </c>
      <c r="B217" s="21" t="s">
        <v>10876</v>
      </c>
      <c r="C217" s="21" t="s">
        <v>18</v>
      </c>
      <c r="D217" s="21" t="s">
        <v>10877</v>
      </c>
      <c r="E217" s="22" t="s">
        <v>10878</v>
      </c>
      <c r="F217" s="22"/>
      <c r="G217" s="21">
        <v>1.71</v>
      </c>
      <c r="H217" s="24"/>
      <c r="I217" s="24">
        <f t="shared" si="11"/>
        <v>1.71</v>
      </c>
      <c r="J217" s="20" t="s">
        <v>10243</v>
      </c>
      <c r="K217" s="24">
        <f t="shared" si="12"/>
        <v>5.13</v>
      </c>
      <c r="L217" s="29">
        <f t="shared" si="13"/>
        <v>25.65</v>
      </c>
      <c r="M217" s="20"/>
    </row>
    <row r="218" spans="1:13">
      <c r="A218" s="20">
        <v>213</v>
      </c>
      <c r="B218" s="21" t="s">
        <v>10879</v>
      </c>
      <c r="C218" s="21" t="s">
        <v>18</v>
      </c>
      <c r="D218" s="21" t="s">
        <v>10880</v>
      </c>
      <c r="E218" s="22" t="s">
        <v>10881</v>
      </c>
      <c r="F218" s="22"/>
      <c r="G218" s="21">
        <v>0.66</v>
      </c>
      <c r="H218" s="24"/>
      <c r="I218" s="24">
        <f t="shared" si="11"/>
        <v>0.66</v>
      </c>
      <c r="J218" s="20" t="s">
        <v>10243</v>
      </c>
      <c r="K218" s="24">
        <f t="shared" si="12"/>
        <v>1.98</v>
      </c>
      <c r="L218" s="29">
        <f t="shared" si="13"/>
        <v>9.9</v>
      </c>
      <c r="M218" s="20"/>
    </row>
    <row r="219" spans="1:13">
      <c r="A219" s="20">
        <v>214</v>
      </c>
      <c r="B219" s="21" t="s">
        <v>10882</v>
      </c>
      <c r="C219" s="21" t="s">
        <v>18</v>
      </c>
      <c r="D219" s="21" t="s">
        <v>10883</v>
      </c>
      <c r="E219" s="22" t="s">
        <v>10884</v>
      </c>
      <c r="F219" s="22"/>
      <c r="G219" s="21">
        <v>1.36</v>
      </c>
      <c r="H219" s="24"/>
      <c r="I219" s="24">
        <f t="shared" si="11"/>
        <v>1.36</v>
      </c>
      <c r="J219" s="20" t="s">
        <v>10253</v>
      </c>
      <c r="K219" s="24">
        <f t="shared" si="12"/>
        <v>4.08</v>
      </c>
      <c r="L219" s="29">
        <f t="shared" si="13"/>
        <v>20.4</v>
      </c>
      <c r="M219" s="20"/>
    </row>
    <row r="220" spans="1:13">
      <c r="A220" s="20">
        <v>215</v>
      </c>
      <c r="B220" s="21" t="s">
        <v>10885</v>
      </c>
      <c r="C220" s="21" t="s">
        <v>18</v>
      </c>
      <c r="D220" s="21" t="s">
        <v>10886</v>
      </c>
      <c r="E220" s="22" t="s">
        <v>10887</v>
      </c>
      <c r="F220" s="22"/>
      <c r="G220" s="21">
        <v>0.15</v>
      </c>
      <c r="H220" s="24"/>
      <c r="I220" s="24">
        <f t="shared" si="11"/>
        <v>0.15</v>
      </c>
      <c r="J220" s="20" t="s">
        <v>10253</v>
      </c>
      <c r="K220" s="24">
        <f t="shared" si="12"/>
        <v>0.45</v>
      </c>
      <c r="L220" s="29">
        <f t="shared" si="13"/>
        <v>2.25</v>
      </c>
      <c r="M220" s="20"/>
    </row>
    <row r="221" spans="1:13">
      <c r="A221" s="20">
        <v>216</v>
      </c>
      <c r="B221" s="21" t="s">
        <v>10888</v>
      </c>
      <c r="C221" s="21" t="s">
        <v>18</v>
      </c>
      <c r="D221" s="21" t="s">
        <v>10889</v>
      </c>
      <c r="E221" s="22" t="s">
        <v>10890</v>
      </c>
      <c r="F221" s="22"/>
      <c r="G221" s="21">
        <v>2.11</v>
      </c>
      <c r="H221" s="24"/>
      <c r="I221" s="24">
        <f t="shared" si="11"/>
        <v>2.11</v>
      </c>
      <c r="J221" s="20" t="s">
        <v>10253</v>
      </c>
      <c r="K221" s="24">
        <f t="shared" si="12"/>
        <v>6.33</v>
      </c>
      <c r="L221" s="29">
        <f t="shared" si="13"/>
        <v>31.65</v>
      </c>
      <c r="M221" s="20"/>
    </row>
    <row r="222" spans="1:13">
      <c r="A222" s="20">
        <v>217</v>
      </c>
      <c r="B222" s="21" t="s">
        <v>10891</v>
      </c>
      <c r="C222" s="21" t="s">
        <v>18</v>
      </c>
      <c r="D222" s="21" t="s">
        <v>10892</v>
      </c>
      <c r="E222" s="22" t="s">
        <v>10893</v>
      </c>
      <c r="F222" s="22"/>
      <c r="G222" s="21">
        <v>3.03</v>
      </c>
      <c r="H222" s="24"/>
      <c r="I222" s="24">
        <f t="shared" si="11"/>
        <v>3.03</v>
      </c>
      <c r="J222" s="20" t="s">
        <v>10253</v>
      </c>
      <c r="K222" s="24">
        <f t="shared" si="12"/>
        <v>9.09</v>
      </c>
      <c r="L222" s="29">
        <f t="shared" si="13"/>
        <v>45.45</v>
      </c>
      <c r="M222" s="20"/>
    </row>
    <row r="223" spans="1:13">
      <c r="A223" s="20">
        <v>218</v>
      </c>
      <c r="B223" s="21" t="s">
        <v>10894</v>
      </c>
      <c r="C223" s="21" t="s">
        <v>18</v>
      </c>
      <c r="D223" s="21" t="s">
        <v>10895</v>
      </c>
      <c r="E223" s="22" t="s">
        <v>10896</v>
      </c>
      <c r="F223" s="22"/>
      <c r="G223" s="21">
        <v>2.96</v>
      </c>
      <c r="H223" s="24"/>
      <c r="I223" s="24">
        <f t="shared" si="11"/>
        <v>2.96</v>
      </c>
      <c r="J223" s="20" t="s">
        <v>10253</v>
      </c>
      <c r="K223" s="24">
        <f t="shared" si="12"/>
        <v>8.88</v>
      </c>
      <c r="L223" s="29">
        <f t="shared" si="13"/>
        <v>44.4</v>
      </c>
      <c r="M223" s="20"/>
    </row>
    <row r="224" spans="1:13">
      <c r="A224" s="20">
        <v>219</v>
      </c>
      <c r="B224" s="21" t="s">
        <v>10897</v>
      </c>
      <c r="C224" s="21" t="s">
        <v>18</v>
      </c>
      <c r="D224" s="21" t="s">
        <v>10898</v>
      </c>
      <c r="E224" s="22" t="s">
        <v>10899</v>
      </c>
      <c r="F224" s="22"/>
      <c r="G224" s="21">
        <v>1.56</v>
      </c>
      <c r="H224" s="24"/>
      <c r="I224" s="24">
        <f t="shared" si="11"/>
        <v>1.56</v>
      </c>
      <c r="J224" s="20" t="s">
        <v>10253</v>
      </c>
      <c r="K224" s="24">
        <f t="shared" si="12"/>
        <v>4.68</v>
      </c>
      <c r="L224" s="29">
        <f t="shared" si="13"/>
        <v>23.4</v>
      </c>
      <c r="M224" s="20"/>
    </row>
    <row r="225" spans="1:13">
      <c r="A225" s="20">
        <v>220</v>
      </c>
      <c r="B225" s="21" t="s">
        <v>10900</v>
      </c>
      <c r="C225" s="21" t="s">
        <v>18</v>
      </c>
      <c r="D225" s="21" t="s">
        <v>10901</v>
      </c>
      <c r="E225" s="22" t="s">
        <v>10902</v>
      </c>
      <c r="F225" s="22"/>
      <c r="G225" s="21">
        <v>0.63</v>
      </c>
      <c r="H225" s="24"/>
      <c r="I225" s="24">
        <f t="shared" si="11"/>
        <v>0.63</v>
      </c>
      <c r="J225" s="20" t="s">
        <v>10253</v>
      </c>
      <c r="K225" s="24">
        <f t="shared" si="12"/>
        <v>1.89</v>
      </c>
      <c r="L225" s="29">
        <f t="shared" si="13"/>
        <v>9.45</v>
      </c>
      <c r="M225" s="20"/>
    </row>
    <row r="226" spans="1:13">
      <c r="A226" s="20">
        <v>221</v>
      </c>
      <c r="B226" s="21" t="s">
        <v>10903</v>
      </c>
      <c r="C226" s="21" t="s">
        <v>18</v>
      </c>
      <c r="D226" s="21" t="s">
        <v>10904</v>
      </c>
      <c r="E226" s="22" t="s">
        <v>10905</v>
      </c>
      <c r="F226" s="22"/>
      <c r="G226" s="21">
        <v>0.96</v>
      </c>
      <c r="H226" s="24"/>
      <c r="I226" s="24">
        <f t="shared" si="11"/>
        <v>0.96</v>
      </c>
      <c r="J226" s="20" t="s">
        <v>10253</v>
      </c>
      <c r="K226" s="24">
        <f t="shared" si="12"/>
        <v>2.88</v>
      </c>
      <c r="L226" s="29">
        <f t="shared" si="13"/>
        <v>14.4</v>
      </c>
      <c r="M226" s="20"/>
    </row>
    <row r="227" spans="1:13">
      <c r="A227" s="20">
        <v>222</v>
      </c>
      <c r="B227" s="21" t="s">
        <v>10903</v>
      </c>
      <c r="C227" s="21" t="s">
        <v>10906</v>
      </c>
      <c r="D227" s="21" t="s">
        <v>10907</v>
      </c>
      <c r="E227" s="22" t="s">
        <v>10908</v>
      </c>
      <c r="F227" s="22"/>
      <c r="G227" s="21">
        <v>1.22</v>
      </c>
      <c r="H227" s="24"/>
      <c r="I227" s="24">
        <f t="shared" si="11"/>
        <v>1.22</v>
      </c>
      <c r="J227" s="20" t="s">
        <v>10253</v>
      </c>
      <c r="K227" s="24">
        <f t="shared" si="12"/>
        <v>3.66</v>
      </c>
      <c r="L227" s="29">
        <f t="shared" si="13"/>
        <v>18.3</v>
      </c>
      <c r="M227" s="20"/>
    </row>
    <row r="228" spans="1:13">
      <c r="A228" s="20">
        <v>223</v>
      </c>
      <c r="B228" s="21" t="s">
        <v>10909</v>
      </c>
      <c r="C228" s="21" t="s">
        <v>2631</v>
      </c>
      <c r="D228" s="21" t="s">
        <v>10910</v>
      </c>
      <c r="E228" s="22" t="s">
        <v>10911</v>
      </c>
      <c r="F228" s="22"/>
      <c r="G228" s="21">
        <v>1.65</v>
      </c>
      <c r="H228" s="24"/>
      <c r="I228" s="24">
        <f t="shared" si="11"/>
        <v>1.65</v>
      </c>
      <c r="J228" s="20" t="s">
        <v>10253</v>
      </c>
      <c r="K228" s="24">
        <f t="shared" si="12"/>
        <v>4.95</v>
      </c>
      <c r="L228" s="29">
        <f t="shared" si="13"/>
        <v>24.75</v>
      </c>
      <c r="M228" s="20"/>
    </row>
    <row r="229" spans="1:13">
      <c r="A229" s="20">
        <v>224</v>
      </c>
      <c r="B229" s="21" t="s">
        <v>10912</v>
      </c>
      <c r="C229" s="21" t="s">
        <v>18</v>
      </c>
      <c r="D229" s="21" t="s">
        <v>10913</v>
      </c>
      <c r="E229" s="22" t="s">
        <v>10914</v>
      </c>
      <c r="F229" s="22"/>
      <c r="G229" s="21">
        <v>2.56</v>
      </c>
      <c r="H229" s="24"/>
      <c r="I229" s="24">
        <f t="shared" si="11"/>
        <v>2.56</v>
      </c>
      <c r="J229" s="20" t="s">
        <v>10253</v>
      </c>
      <c r="K229" s="24">
        <f t="shared" si="12"/>
        <v>7.68</v>
      </c>
      <c r="L229" s="29">
        <f t="shared" si="13"/>
        <v>38.4</v>
      </c>
      <c r="M229" s="20"/>
    </row>
    <row r="230" spans="1:13">
      <c r="A230" s="20">
        <v>225</v>
      </c>
      <c r="B230" s="21" t="s">
        <v>10915</v>
      </c>
      <c r="C230" s="21" t="s">
        <v>18</v>
      </c>
      <c r="D230" s="21" t="s">
        <v>10916</v>
      </c>
      <c r="E230" s="22" t="s">
        <v>10917</v>
      </c>
      <c r="F230" s="22"/>
      <c r="G230" s="21">
        <v>1.83</v>
      </c>
      <c r="H230" s="24"/>
      <c r="I230" s="24">
        <f t="shared" si="11"/>
        <v>1.83</v>
      </c>
      <c r="J230" s="20" t="s">
        <v>10253</v>
      </c>
      <c r="K230" s="24">
        <f t="shared" si="12"/>
        <v>5.49</v>
      </c>
      <c r="L230" s="29">
        <f t="shared" si="13"/>
        <v>27.45</v>
      </c>
      <c r="M230" s="20"/>
    </row>
    <row r="231" spans="1:13">
      <c r="A231" s="20">
        <v>226</v>
      </c>
      <c r="B231" s="21" t="s">
        <v>10918</v>
      </c>
      <c r="C231" s="21" t="s">
        <v>18</v>
      </c>
      <c r="D231" s="21" t="s">
        <v>10919</v>
      </c>
      <c r="E231" s="22" t="s">
        <v>10920</v>
      </c>
      <c r="F231" s="22"/>
      <c r="G231" s="21">
        <v>2.56</v>
      </c>
      <c r="H231" s="24"/>
      <c r="I231" s="24">
        <f t="shared" si="11"/>
        <v>2.56</v>
      </c>
      <c r="J231" s="20" t="s">
        <v>10253</v>
      </c>
      <c r="K231" s="24">
        <f t="shared" si="12"/>
        <v>7.68</v>
      </c>
      <c r="L231" s="29">
        <f t="shared" si="13"/>
        <v>38.4</v>
      </c>
      <c r="M231" s="20"/>
    </row>
    <row r="232" spans="1:13">
      <c r="A232" s="20">
        <v>227</v>
      </c>
      <c r="B232" s="21" t="s">
        <v>10921</v>
      </c>
      <c r="C232" s="21" t="s">
        <v>18</v>
      </c>
      <c r="D232" s="21" t="s">
        <v>10922</v>
      </c>
      <c r="E232" s="22" t="s">
        <v>10923</v>
      </c>
      <c r="F232" s="22"/>
      <c r="G232" s="21">
        <v>1.16</v>
      </c>
      <c r="H232" s="24"/>
      <c r="I232" s="24">
        <f t="shared" si="11"/>
        <v>1.16</v>
      </c>
      <c r="J232" s="20" t="s">
        <v>10253</v>
      </c>
      <c r="K232" s="24">
        <f t="shared" si="12"/>
        <v>3.48</v>
      </c>
      <c r="L232" s="29">
        <f t="shared" si="13"/>
        <v>17.4</v>
      </c>
      <c r="M232" s="20"/>
    </row>
    <row r="233" spans="1:13">
      <c r="A233" s="20">
        <v>228</v>
      </c>
      <c r="B233" s="21" t="s">
        <v>10924</v>
      </c>
      <c r="C233" s="21" t="s">
        <v>18</v>
      </c>
      <c r="D233" s="21" t="s">
        <v>10925</v>
      </c>
      <c r="E233" s="22" t="s">
        <v>10926</v>
      </c>
      <c r="F233" s="22"/>
      <c r="G233" s="21">
        <v>2.8</v>
      </c>
      <c r="H233" s="24"/>
      <c r="I233" s="24">
        <f t="shared" si="11"/>
        <v>2.8</v>
      </c>
      <c r="J233" s="20" t="s">
        <v>10253</v>
      </c>
      <c r="K233" s="24">
        <f t="shared" si="12"/>
        <v>8.4</v>
      </c>
      <c r="L233" s="29">
        <f t="shared" si="13"/>
        <v>42</v>
      </c>
      <c r="M233" s="20"/>
    </row>
    <row r="234" spans="1:13">
      <c r="A234" s="20">
        <v>229</v>
      </c>
      <c r="B234" s="21" t="s">
        <v>10927</v>
      </c>
      <c r="C234" s="21" t="s">
        <v>18</v>
      </c>
      <c r="D234" s="21" t="s">
        <v>10928</v>
      </c>
      <c r="E234" s="22" t="s">
        <v>10929</v>
      </c>
      <c r="F234" s="22"/>
      <c r="G234" s="21">
        <v>2.58</v>
      </c>
      <c r="H234" s="24"/>
      <c r="I234" s="24">
        <f t="shared" si="11"/>
        <v>2.58</v>
      </c>
      <c r="J234" s="20" t="s">
        <v>10253</v>
      </c>
      <c r="K234" s="24">
        <f t="shared" si="12"/>
        <v>7.74</v>
      </c>
      <c r="L234" s="29">
        <f t="shared" si="13"/>
        <v>38.7</v>
      </c>
      <c r="M234" s="20"/>
    </row>
    <row r="235" spans="1:13">
      <c r="A235" s="20">
        <v>230</v>
      </c>
      <c r="B235" s="21" t="s">
        <v>10930</v>
      </c>
      <c r="C235" s="21" t="s">
        <v>18</v>
      </c>
      <c r="D235" s="21" t="s">
        <v>10931</v>
      </c>
      <c r="E235" s="22" t="s">
        <v>10932</v>
      </c>
      <c r="F235" s="22"/>
      <c r="G235" s="21">
        <v>3.57</v>
      </c>
      <c r="H235" s="24"/>
      <c r="I235" s="24">
        <f t="shared" si="11"/>
        <v>3.57</v>
      </c>
      <c r="J235" s="20" t="s">
        <v>10253</v>
      </c>
      <c r="K235" s="24">
        <f t="shared" si="12"/>
        <v>10.71</v>
      </c>
      <c r="L235" s="29">
        <f t="shared" si="13"/>
        <v>53.55</v>
      </c>
      <c r="M235" s="20"/>
    </row>
    <row r="236" spans="1:13">
      <c r="A236" s="20">
        <v>231</v>
      </c>
      <c r="B236" s="21" t="s">
        <v>10933</v>
      </c>
      <c r="C236" s="21" t="s">
        <v>18</v>
      </c>
      <c r="D236" s="21" t="s">
        <v>10934</v>
      </c>
      <c r="E236" s="22" t="s">
        <v>10935</v>
      </c>
      <c r="F236" s="22"/>
      <c r="G236" s="21">
        <v>3.47</v>
      </c>
      <c r="H236" s="24"/>
      <c r="I236" s="24">
        <f t="shared" si="11"/>
        <v>3.47</v>
      </c>
      <c r="J236" s="20" t="s">
        <v>10253</v>
      </c>
      <c r="K236" s="24">
        <f t="shared" si="12"/>
        <v>10.41</v>
      </c>
      <c r="L236" s="29">
        <f t="shared" si="13"/>
        <v>52.05</v>
      </c>
      <c r="M236" s="20"/>
    </row>
    <row r="237" spans="1:13">
      <c r="A237" s="20">
        <v>232</v>
      </c>
      <c r="B237" s="21" t="s">
        <v>10936</v>
      </c>
      <c r="C237" s="21" t="s">
        <v>18</v>
      </c>
      <c r="D237" s="21" t="s">
        <v>10937</v>
      </c>
      <c r="E237" s="22" t="s">
        <v>10938</v>
      </c>
      <c r="F237" s="22"/>
      <c r="G237" s="21">
        <v>4.05</v>
      </c>
      <c r="H237" s="24"/>
      <c r="I237" s="24">
        <f t="shared" si="11"/>
        <v>4.05</v>
      </c>
      <c r="J237" s="20" t="s">
        <v>10253</v>
      </c>
      <c r="K237" s="24">
        <f t="shared" si="12"/>
        <v>12.15</v>
      </c>
      <c r="L237" s="29">
        <f t="shared" si="13"/>
        <v>60.75</v>
      </c>
      <c r="M237" s="20"/>
    </row>
    <row r="238" spans="1:13">
      <c r="A238" s="20">
        <v>233</v>
      </c>
      <c r="B238" s="21" t="s">
        <v>10939</v>
      </c>
      <c r="C238" s="21" t="s">
        <v>18</v>
      </c>
      <c r="D238" s="21" t="s">
        <v>10940</v>
      </c>
      <c r="E238" s="22" t="s">
        <v>10941</v>
      </c>
      <c r="F238" s="22"/>
      <c r="G238" s="21">
        <v>3.54</v>
      </c>
      <c r="H238" s="24"/>
      <c r="I238" s="24">
        <f t="shared" si="11"/>
        <v>3.54</v>
      </c>
      <c r="J238" s="20" t="s">
        <v>10253</v>
      </c>
      <c r="K238" s="24">
        <f t="shared" si="12"/>
        <v>10.62</v>
      </c>
      <c r="L238" s="29">
        <f t="shared" si="13"/>
        <v>53.1</v>
      </c>
      <c r="M238" s="20"/>
    </row>
    <row r="239" spans="1:13">
      <c r="A239" s="20">
        <v>234</v>
      </c>
      <c r="B239" s="21" t="s">
        <v>10942</v>
      </c>
      <c r="C239" s="21" t="s">
        <v>18</v>
      </c>
      <c r="D239" s="21" t="s">
        <v>10943</v>
      </c>
      <c r="E239" s="22" t="s">
        <v>10944</v>
      </c>
      <c r="F239" s="22"/>
      <c r="G239" s="21">
        <v>1.85</v>
      </c>
      <c r="H239" s="24"/>
      <c r="I239" s="24">
        <f t="shared" si="11"/>
        <v>1.85</v>
      </c>
      <c r="J239" s="20" t="s">
        <v>10253</v>
      </c>
      <c r="K239" s="24">
        <f t="shared" si="12"/>
        <v>5.55</v>
      </c>
      <c r="L239" s="29">
        <f t="shared" si="13"/>
        <v>27.75</v>
      </c>
      <c r="M239" s="20"/>
    </row>
    <row r="240" spans="1:13">
      <c r="A240" s="20">
        <v>235</v>
      </c>
      <c r="B240" s="21" t="s">
        <v>10945</v>
      </c>
      <c r="C240" s="21" t="s">
        <v>18</v>
      </c>
      <c r="D240" s="21" t="s">
        <v>10946</v>
      </c>
      <c r="E240" s="22" t="s">
        <v>10947</v>
      </c>
      <c r="F240" s="22"/>
      <c r="G240" s="21">
        <v>2.9</v>
      </c>
      <c r="H240" s="24"/>
      <c r="I240" s="24">
        <f t="shared" si="11"/>
        <v>2.9</v>
      </c>
      <c r="J240" s="20" t="s">
        <v>10253</v>
      </c>
      <c r="K240" s="24">
        <f t="shared" si="12"/>
        <v>8.7</v>
      </c>
      <c r="L240" s="29">
        <f t="shared" si="13"/>
        <v>43.5</v>
      </c>
      <c r="M240" s="20"/>
    </row>
    <row r="241" spans="1:13">
      <c r="A241" s="20">
        <v>236</v>
      </c>
      <c r="B241" s="21" t="s">
        <v>10948</v>
      </c>
      <c r="C241" s="21" t="s">
        <v>18</v>
      </c>
      <c r="D241" s="21" t="s">
        <v>10949</v>
      </c>
      <c r="E241" s="22" t="s">
        <v>10950</v>
      </c>
      <c r="F241" s="22"/>
      <c r="G241" s="21">
        <v>1.26</v>
      </c>
      <c r="H241" s="24"/>
      <c r="I241" s="24">
        <f t="shared" si="11"/>
        <v>1.26</v>
      </c>
      <c r="J241" s="20" t="s">
        <v>10253</v>
      </c>
      <c r="K241" s="24">
        <f t="shared" si="12"/>
        <v>3.78</v>
      </c>
      <c r="L241" s="29">
        <f t="shared" si="13"/>
        <v>18.9</v>
      </c>
      <c r="M241" s="20"/>
    </row>
    <row r="242" spans="1:13">
      <c r="A242" s="20">
        <v>237</v>
      </c>
      <c r="B242" s="21" t="s">
        <v>10951</v>
      </c>
      <c r="C242" s="21" t="s">
        <v>18</v>
      </c>
      <c r="D242" s="21" t="s">
        <v>10952</v>
      </c>
      <c r="E242" s="22" t="s">
        <v>10953</v>
      </c>
      <c r="F242" s="22"/>
      <c r="G242" s="21">
        <v>1.78</v>
      </c>
      <c r="H242" s="24"/>
      <c r="I242" s="24">
        <f t="shared" si="11"/>
        <v>1.78</v>
      </c>
      <c r="J242" s="20" t="s">
        <v>10253</v>
      </c>
      <c r="K242" s="24">
        <f t="shared" si="12"/>
        <v>5.34</v>
      </c>
      <c r="L242" s="29">
        <f t="shared" si="13"/>
        <v>26.7</v>
      </c>
      <c r="M242" s="20"/>
    </row>
    <row r="243" spans="1:13">
      <c r="A243" s="20">
        <v>238</v>
      </c>
      <c r="B243" s="21" t="s">
        <v>10954</v>
      </c>
      <c r="C243" s="21" t="s">
        <v>18</v>
      </c>
      <c r="D243" s="21" t="s">
        <v>10955</v>
      </c>
      <c r="E243" s="22" t="s">
        <v>10956</v>
      </c>
      <c r="F243" s="22"/>
      <c r="G243" s="21">
        <v>2.21</v>
      </c>
      <c r="H243" s="24"/>
      <c r="I243" s="24">
        <f t="shared" si="11"/>
        <v>2.21</v>
      </c>
      <c r="J243" s="20" t="s">
        <v>10253</v>
      </c>
      <c r="K243" s="24">
        <f t="shared" si="12"/>
        <v>6.63</v>
      </c>
      <c r="L243" s="29">
        <f t="shared" si="13"/>
        <v>33.15</v>
      </c>
      <c r="M243" s="20"/>
    </row>
    <row r="244" spans="1:13">
      <c r="A244" s="20">
        <v>239</v>
      </c>
      <c r="B244" s="21" t="s">
        <v>10957</v>
      </c>
      <c r="C244" s="21" t="s">
        <v>18</v>
      </c>
      <c r="D244" s="21" t="s">
        <v>10958</v>
      </c>
      <c r="E244" s="22" t="s">
        <v>10959</v>
      </c>
      <c r="F244" s="22"/>
      <c r="G244" s="21">
        <v>1.71</v>
      </c>
      <c r="H244" s="24"/>
      <c r="I244" s="24">
        <f t="shared" si="11"/>
        <v>1.71</v>
      </c>
      <c r="J244" s="20" t="s">
        <v>10253</v>
      </c>
      <c r="K244" s="24">
        <f t="shared" si="12"/>
        <v>5.13</v>
      </c>
      <c r="L244" s="29">
        <f t="shared" si="13"/>
        <v>25.65</v>
      </c>
      <c r="M244" s="20"/>
    </row>
    <row r="245" spans="1:13">
      <c r="A245" s="20">
        <v>240</v>
      </c>
      <c r="B245" s="21" t="s">
        <v>10960</v>
      </c>
      <c r="C245" s="21" t="s">
        <v>18</v>
      </c>
      <c r="D245" s="21" t="s">
        <v>10961</v>
      </c>
      <c r="E245" s="22" t="s">
        <v>10962</v>
      </c>
      <c r="F245" s="22"/>
      <c r="G245" s="21">
        <v>1.71</v>
      </c>
      <c r="H245" s="24"/>
      <c r="I245" s="24">
        <f t="shared" ref="I245:I276" si="14">G245</f>
        <v>1.71</v>
      </c>
      <c r="J245" s="20" t="s">
        <v>10253</v>
      </c>
      <c r="K245" s="24">
        <f t="shared" si="12"/>
        <v>5.13</v>
      </c>
      <c r="L245" s="29">
        <f t="shared" si="13"/>
        <v>25.65</v>
      </c>
      <c r="M245" s="20"/>
    </row>
    <row r="246" spans="1:13">
      <c r="A246" s="20">
        <v>241</v>
      </c>
      <c r="B246" s="21" t="s">
        <v>10963</v>
      </c>
      <c r="C246" s="21" t="s">
        <v>18</v>
      </c>
      <c r="D246" s="21" t="s">
        <v>10964</v>
      </c>
      <c r="E246" s="22" t="s">
        <v>10965</v>
      </c>
      <c r="F246" s="22"/>
      <c r="G246" s="21">
        <f>2.09+3.1</f>
        <v>5.19</v>
      </c>
      <c r="H246" s="24"/>
      <c r="I246" s="24">
        <f t="shared" si="14"/>
        <v>5.19</v>
      </c>
      <c r="J246" s="20" t="s">
        <v>10253</v>
      </c>
      <c r="K246" s="24">
        <f t="shared" si="12"/>
        <v>15.57</v>
      </c>
      <c r="L246" s="29">
        <f t="shared" si="13"/>
        <v>77.85</v>
      </c>
      <c r="M246" s="20"/>
    </row>
    <row r="247" spans="1:13">
      <c r="A247" s="20">
        <v>242</v>
      </c>
      <c r="B247" s="21" t="s">
        <v>10966</v>
      </c>
      <c r="C247" s="21" t="s">
        <v>18</v>
      </c>
      <c r="D247" s="21" t="s">
        <v>10967</v>
      </c>
      <c r="E247" s="22" t="s">
        <v>10968</v>
      </c>
      <c r="F247" s="22"/>
      <c r="G247" s="21">
        <v>0.46</v>
      </c>
      <c r="H247" s="24"/>
      <c r="I247" s="24">
        <f t="shared" si="14"/>
        <v>0.46</v>
      </c>
      <c r="J247" s="20" t="s">
        <v>10253</v>
      </c>
      <c r="K247" s="24">
        <f t="shared" si="12"/>
        <v>1.38</v>
      </c>
      <c r="L247" s="29">
        <f t="shared" si="13"/>
        <v>6.9</v>
      </c>
      <c r="M247" s="20"/>
    </row>
    <row r="248" spans="1:13">
      <c r="A248" s="20">
        <v>243</v>
      </c>
      <c r="B248" s="21" t="s">
        <v>10969</v>
      </c>
      <c r="C248" s="21" t="s">
        <v>18</v>
      </c>
      <c r="D248" s="21" t="s">
        <v>10970</v>
      </c>
      <c r="E248" s="22" t="s">
        <v>10971</v>
      </c>
      <c r="F248" s="22"/>
      <c r="G248" s="21">
        <v>3.85</v>
      </c>
      <c r="H248" s="24"/>
      <c r="I248" s="24">
        <f t="shared" si="14"/>
        <v>3.85</v>
      </c>
      <c r="J248" s="20" t="s">
        <v>10253</v>
      </c>
      <c r="K248" s="24">
        <f t="shared" si="12"/>
        <v>11.55</v>
      </c>
      <c r="L248" s="29">
        <f t="shared" si="13"/>
        <v>57.75</v>
      </c>
      <c r="M248" s="20"/>
    </row>
    <row r="249" spans="1:13">
      <c r="A249" s="20">
        <v>244</v>
      </c>
      <c r="B249" s="21" t="s">
        <v>10972</v>
      </c>
      <c r="C249" s="21" t="s">
        <v>18</v>
      </c>
      <c r="D249" s="21" t="s">
        <v>10973</v>
      </c>
      <c r="E249" s="22" t="s">
        <v>10974</v>
      </c>
      <c r="F249" s="22"/>
      <c r="G249" s="21">
        <v>2.95</v>
      </c>
      <c r="H249" s="24"/>
      <c r="I249" s="24">
        <f t="shared" si="14"/>
        <v>2.95</v>
      </c>
      <c r="J249" s="20" t="s">
        <v>10253</v>
      </c>
      <c r="K249" s="24">
        <f t="shared" si="12"/>
        <v>8.85</v>
      </c>
      <c r="L249" s="29">
        <f t="shared" si="13"/>
        <v>44.25</v>
      </c>
      <c r="M249" s="20"/>
    </row>
    <row r="250" spans="1:13">
      <c r="A250" s="20">
        <v>245</v>
      </c>
      <c r="B250" s="21" t="s">
        <v>10975</v>
      </c>
      <c r="C250" s="21" t="s">
        <v>18</v>
      </c>
      <c r="D250" s="21" t="s">
        <v>10976</v>
      </c>
      <c r="E250" s="22" t="s">
        <v>10977</v>
      </c>
      <c r="F250" s="22"/>
      <c r="G250" s="21">
        <v>1.54</v>
      </c>
      <c r="H250" s="24"/>
      <c r="I250" s="24">
        <f t="shared" si="14"/>
        <v>1.54</v>
      </c>
      <c r="J250" s="20" t="s">
        <v>10253</v>
      </c>
      <c r="K250" s="24">
        <f t="shared" si="12"/>
        <v>4.62</v>
      </c>
      <c r="L250" s="29">
        <f t="shared" si="13"/>
        <v>23.1</v>
      </c>
      <c r="M250" s="20"/>
    </row>
    <row r="251" spans="1:13">
      <c r="A251" s="20">
        <v>246</v>
      </c>
      <c r="B251" s="21" t="s">
        <v>10882</v>
      </c>
      <c r="C251" s="21" t="s">
        <v>18</v>
      </c>
      <c r="D251" s="21" t="s">
        <v>10978</v>
      </c>
      <c r="E251" s="22" t="s">
        <v>10979</v>
      </c>
      <c r="F251" s="22"/>
      <c r="G251" s="21">
        <v>1.36</v>
      </c>
      <c r="H251" s="24"/>
      <c r="I251" s="24">
        <f t="shared" si="14"/>
        <v>1.36</v>
      </c>
      <c r="J251" s="20" t="s">
        <v>10253</v>
      </c>
      <c r="K251" s="24">
        <f t="shared" si="12"/>
        <v>4.08</v>
      </c>
      <c r="L251" s="29">
        <f t="shared" si="13"/>
        <v>20.4</v>
      </c>
      <c r="M251" s="20"/>
    </row>
    <row r="252" spans="1:13">
      <c r="A252" s="20">
        <v>247</v>
      </c>
      <c r="B252" s="21" t="s">
        <v>10980</v>
      </c>
      <c r="C252" s="21" t="s">
        <v>18</v>
      </c>
      <c r="D252" s="21" t="s">
        <v>10981</v>
      </c>
      <c r="E252" s="22" t="s">
        <v>10982</v>
      </c>
      <c r="F252" s="22"/>
      <c r="G252" s="21">
        <v>2.91</v>
      </c>
      <c r="H252" s="24"/>
      <c r="I252" s="24">
        <f t="shared" si="14"/>
        <v>2.91</v>
      </c>
      <c r="J252" s="20" t="s">
        <v>10253</v>
      </c>
      <c r="K252" s="24">
        <f t="shared" si="12"/>
        <v>8.73</v>
      </c>
      <c r="L252" s="29">
        <f t="shared" si="13"/>
        <v>43.65</v>
      </c>
      <c r="M252" s="20"/>
    </row>
    <row r="253" spans="1:13">
      <c r="A253" s="20">
        <v>248</v>
      </c>
      <c r="B253" s="21" t="s">
        <v>10983</v>
      </c>
      <c r="C253" s="21" t="s">
        <v>18</v>
      </c>
      <c r="D253" s="21" t="s">
        <v>10984</v>
      </c>
      <c r="E253" s="22" t="s">
        <v>10985</v>
      </c>
      <c r="F253" s="22"/>
      <c r="G253" s="21">
        <v>1.44</v>
      </c>
      <c r="H253" s="24"/>
      <c r="I253" s="24">
        <f t="shared" si="14"/>
        <v>1.44</v>
      </c>
      <c r="J253" s="20" t="s">
        <v>10253</v>
      </c>
      <c r="K253" s="24">
        <f t="shared" si="12"/>
        <v>4.32</v>
      </c>
      <c r="L253" s="29">
        <f t="shared" si="13"/>
        <v>21.6</v>
      </c>
      <c r="M253" s="20"/>
    </row>
    <row r="254" spans="1:13">
      <c r="A254" s="20">
        <v>249</v>
      </c>
      <c r="B254" s="21" t="s">
        <v>10986</v>
      </c>
      <c r="C254" s="21" t="s">
        <v>18</v>
      </c>
      <c r="D254" s="21" t="s">
        <v>10987</v>
      </c>
      <c r="E254" s="22" t="s">
        <v>10988</v>
      </c>
      <c r="F254" s="22"/>
      <c r="G254" s="21">
        <v>1.93</v>
      </c>
      <c r="H254" s="24"/>
      <c r="I254" s="24">
        <f t="shared" si="14"/>
        <v>1.93</v>
      </c>
      <c r="J254" s="20" t="s">
        <v>10253</v>
      </c>
      <c r="K254" s="24">
        <f t="shared" si="12"/>
        <v>5.79</v>
      </c>
      <c r="L254" s="29">
        <f t="shared" si="13"/>
        <v>28.95</v>
      </c>
      <c r="M254" s="20"/>
    </row>
    <row r="255" spans="1:13">
      <c r="A255" s="20">
        <v>250</v>
      </c>
      <c r="B255" s="21" t="s">
        <v>10989</v>
      </c>
      <c r="C255" s="21" t="s">
        <v>18</v>
      </c>
      <c r="D255" s="21" t="s">
        <v>10990</v>
      </c>
      <c r="E255" s="22" t="s">
        <v>10991</v>
      </c>
      <c r="F255" s="22"/>
      <c r="G255" s="21">
        <v>2.24</v>
      </c>
      <c r="H255" s="24"/>
      <c r="I255" s="24">
        <f t="shared" si="14"/>
        <v>2.24</v>
      </c>
      <c r="J255" s="20" t="s">
        <v>10243</v>
      </c>
      <c r="K255" s="24">
        <f t="shared" si="12"/>
        <v>6.72</v>
      </c>
      <c r="L255" s="29">
        <f t="shared" si="13"/>
        <v>33.6</v>
      </c>
      <c r="M255" s="20"/>
    </row>
    <row r="256" spans="1:13">
      <c r="A256" s="20">
        <v>251</v>
      </c>
      <c r="B256" s="21" t="s">
        <v>10992</v>
      </c>
      <c r="C256" s="21" t="s">
        <v>18</v>
      </c>
      <c r="D256" s="21" t="s">
        <v>10993</v>
      </c>
      <c r="E256" s="22" t="s">
        <v>10994</v>
      </c>
      <c r="F256" s="22"/>
      <c r="G256" s="21">
        <v>1.48</v>
      </c>
      <c r="H256" s="24"/>
      <c r="I256" s="24">
        <f t="shared" si="14"/>
        <v>1.48</v>
      </c>
      <c r="J256" s="20" t="s">
        <v>10243</v>
      </c>
      <c r="K256" s="24">
        <f t="shared" si="12"/>
        <v>4.44</v>
      </c>
      <c r="L256" s="29">
        <f t="shared" si="13"/>
        <v>22.2</v>
      </c>
      <c r="M256" s="20"/>
    </row>
    <row r="257" spans="1:13">
      <c r="A257" s="20">
        <v>252</v>
      </c>
      <c r="B257" s="21" t="s">
        <v>10995</v>
      </c>
      <c r="C257" s="21" t="s">
        <v>18</v>
      </c>
      <c r="D257" s="21" t="s">
        <v>10996</v>
      </c>
      <c r="E257" s="22" t="s">
        <v>10997</v>
      </c>
      <c r="F257" s="22"/>
      <c r="G257" s="21">
        <v>3.24</v>
      </c>
      <c r="H257" s="24"/>
      <c r="I257" s="24">
        <f t="shared" si="14"/>
        <v>3.24</v>
      </c>
      <c r="J257" s="20" t="s">
        <v>10243</v>
      </c>
      <c r="K257" s="24">
        <f t="shared" si="12"/>
        <v>9.72</v>
      </c>
      <c r="L257" s="29">
        <f t="shared" si="13"/>
        <v>48.6</v>
      </c>
      <c r="M257" s="20"/>
    </row>
    <row r="258" spans="1:13">
      <c r="A258" s="20">
        <v>253</v>
      </c>
      <c r="B258" s="21" t="s">
        <v>10998</v>
      </c>
      <c r="C258" s="21" t="s">
        <v>18</v>
      </c>
      <c r="D258" s="21" t="s">
        <v>10999</v>
      </c>
      <c r="E258" s="22" t="s">
        <v>11000</v>
      </c>
      <c r="F258" s="22"/>
      <c r="G258" s="21">
        <v>0.97</v>
      </c>
      <c r="H258" s="24"/>
      <c r="I258" s="24">
        <f t="shared" si="14"/>
        <v>0.97</v>
      </c>
      <c r="J258" s="20" t="s">
        <v>10243</v>
      </c>
      <c r="K258" s="24">
        <f t="shared" si="12"/>
        <v>2.91</v>
      </c>
      <c r="L258" s="29">
        <f t="shared" si="13"/>
        <v>14.55</v>
      </c>
      <c r="M258" s="20"/>
    </row>
    <row r="259" spans="1:13">
      <c r="A259" s="20">
        <v>254</v>
      </c>
      <c r="B259" s="21" t="s">
        <v>11001</v>
      </c>
      <c r="C259" s="21" t="s">
        <v>18</v>
      </c>
      <c r="D259" s="21" t="s">
        <v>11002</v>
      </c>
      <c r="E259" s="22" t="s">
        <v>11003</v>
      </c>
      <c r="F259" s="22"/>
      <c r="G259" s="21">
        <v>3.55</v>
      </c>
      <c r="H259" s="24"/>
      <c r="I259" s="24">
        <f t="shared" si="14"/>
        <v>3.55</v>
      </c>
      <c r="J259" s="20" t="s">
        <v>10243</v>
      </c>
      <c r="K259" s="24">
        <f t="shared" si="12"/>
        <v>10.65</v>
      </c>
      <c r="L259" s="29">
        <f t="shared" si="13"/>
        <v>53.25</v>
      </c>
      <c r="M259" s="20"/>
    </row>
    <row r="260" spans="1:13">
      <c r="A260" s="20">
        <v>255</v>
      </c>
      <c r="B260" s="21" t="s">
        <v>11004</v>
      </c>
      <c r="C260" s="21" t="s">
        <v>18</v>
      </c>
      <c r="D260" s="21" t="s">
        <v>11005</v>
      </c>
      <c r="E260" s="22" t="s">
        <v>11006</v>
      </c>
      <c r="F260" s="22"/>
      <c r="G260" s="21">
        <v>4.48</v>
      </c>
      <c r="H260" s="24"/>
      <c r="I260" s="24">
        <f t="shared" si="14"/>
        <v>4.48</v>
      </c>
      <c r="J260" s="20" t="s">
        <v>10253</v>
      </c>
      <c r="K260" s="24">
        <f t="shared" ref="K260:K291" si="15">I260*3</f>
        <v>13.44</v>
      </c>
      <c r="L260" s="29">
        <f t="shared" ref="L260:L291" si="16">I260*15</f>
        <v>67.2</v>
      </c>
      <c r="M260" s="20"/>
    </row>
    <row r="261" spans="1:13">
      <c r="A261" s="20">
        <v>256</v>
      </c>
      <c r="B261" s="21" t="s">
        <v>11007</v>
      </c>
      <c r="C261" s="21" t="s">
        <v>18</v>
      </c>
      <c r="D261" s="21" t="s">
        <v>11008</v>
      </c>
      <c r="E261" s="22" t="s">
        <v>11009</v>
      </c>
      <c r="F261" s="22"/>
      <c r="G261" s="21">
        <v>1.88</v>
      </c>
      <c r="H261" s="24"/>
      <c r="I261" s="24">
        <f t="shared" si="14"/>
        <v>1.88</v>
      </c>
      <c r="J261" s="20" t="s">
        <v>10253</v>
      </c>
      <c r="K261" s="24">
        <f t="shared" si="15"/>
        <v>5.64</v>
      </c>
      <c r="L261" s="29">
        <f t="shared" si="16"/>
        <v>28.2</v>
      </c>
      <c r="M261" s="20"/>
    </row>
    <row r="262" spans="1:13">
      <c r="A262" s="20">
        <v>257</v>
      </c>
      <c r="B262" s="21" t="s">
        <v>11010</v>
      </c>
      <c r="C262" s="21" t="s">
        <v>18</v>
      </c>
      <c r="D262" s="21" t="s">
        <v>11011</v>
      </c>
      <c r="E262" s="22" t="s">
        <v>11012</v>
      </c>
      <c r="F262" s="22"/>
      <c r="G262" s="21">
        <v>4.39</v>
      </c>
      <c r="H262" s="24"/>
      <c r="I262" s="24">
        <f t="shared" si="14"/>
        <v>4.39</v>
      </c>
      <c r="J262" s="20" t="s">
        <v>10253</v>
      </c>
      <c r="K262" s="24">
        <f t="shared" si="15"/>
        <v>13.17</v>
      </c>
      <c r="L262" s="29">
        <f t="shared" si="16"/>
        <v>65.85</v>
      </c>
      <c r="M262" s="20"/>
    </row>
    <row r="263" spans="1:13">
      <c r="A263" s="20">
        <v>258</v>
      </c>
      <c r="B263" s="21" t="s">
        <v>11013</v>
      </c>
      <c r="C263" s="21" t="s">
        <v>18</v>
      </c>
      <c r="D263" s="21" t="s">
        <v>11014</v>
      </c>
      <c r="E263" s="22" t="s">
        <v>11015</v>
      </c>
      <c r="F263" s="22"/>
      <c r="G263" s="21">
        <v>1.31</v>
      </c>
      <c r="H263" s="24"/>
      <c r="I263" s="24">
        <f t="shared" si="14"/>
        <v>1.31</v>
      </c>
      <c r="J263" s="20" t="s">
        <v>10253</v>
      </c>
      <c r="K263" s="24">
        <f t="shared" si="15"/>
        <v>3.93</v>
      </c>
      <c r="L263" s="29">
        <f t="shared" si="16"/>
        <v>19.65</v>
      </c>
      <c r="M263" s="20"/>
    </row>
    <row r="264" spans="1:13">
      <c r="A264" s="20">
        <v>259</v>
      </c>
      <c r="B264" s="21" t="s">
        <v>11016</v>
      </c>
      <c r="C264" s="21" t="s">
        <v>18</v>
      </c>
      <c r="D264" s="21" t="s">
        <v>11017</v>
      </c>
      <c r="E264" s="22" t="s">
        <v>11018</v>
      </c>
      <c r="F264" s="22"/>
      <c r="G264" s="21">
        <v>1.31</v>
      </c>
      <c r="H264" s="24"/>
      <c r="I264" s="24">
        <f t="shared" si="14"/>
        <v>1.31</v>
      </c>
      <c r="J264" s="20" t="s">
        <v>10253</v>
      </c>
      <c r="K264" s="24">
        <f t="shared" si="15"/>
        <v>3.93</v>
      </c>
      <c r="L264" s="29">
        <f t="shared" si="16"/>
        <v>19.65</v>
      </c>
      <c r="M264" s="20"/>
    </row>
    <row r="265" spans="1:13">
      <c r="A265" s="20">
        <v>260</v>
      </c>
      <c r="B265" s="21" t="s">
        <v>11019</v>
      </c>
      <c r="C265" s="21" t="s">
        <v>18</v>
      </c>
      <c r="D265" s="21" t="s">
        <v>11020</v>
      </c>
      <c r="E265" s="22" t="s">
        <v>11021</v>
      </c>
      <c r="F265" s="22"/>
      <c r="G265" s="21">
        <v>3.63</v>
      </c>
      <c r="H265" s="24"/>
      <c r="I265" s="24">
        <f t="shared" si="14"/>
        <v>3.63</v>
      </c>
      <c r="J265" s="20" t="s">
        <v>10253</v>
      </c>
      <c r="K265" s="24">
        <f t="shared" si="15"/>
        <v>10.89</v>
      </c>
      <c r="L265" s="29">
        <f t="shared" si="16"/>
        <v>54.45</v>
      </c>
      <c r="M265" s="20"/>
    </row>
    <row r="266" spans="1:13">
      <c r="A266" s="20">
        <v>261</v>
      </c>
      <c r="B266" s="21" t="s">
        <v>11022</v>
      </c>
      <c r="C266" s="21" t="s">
        <v>18</v>
      </c>
      <c r="D266" s="21" t="s">
        <v>11023</v>
      </c>
      <c r="E266" s="22" t="s">
        <v>11024</v>
      </c>
      <c r="F266" s="22"/>
      <c r="G266" s="21">
        <v>1.31</v>
      </c>
      <c r="H266" s="24"/>
      <c r="I266" s="24">
        <f t="shared" si="14"/>
        <v>1.31</v>
      </c>
      <c r="J266" s="20" t="s">
        <v>10253</v>
      </c>
      <c r="K266" s="24">
        <f t="shared" si="15"/>
        <v>3.93</v>
      </c>
      <c r="L266" s="29">
        <f t="shared" si="16"/>
        <v>19.65</v>
      </c>
      <c r="M266" s="20"/>
    </row>
    <row r="267" spans="1:13">
      <c r="A267" s="20">
        <v>262</v>
      </c>
      <c r="B267" s="21" t="s">
        <v>11025</v>
      </c>
      <c r="C267" s="21" t="s">
        <v>18</v>
      </c>
      <c r="D267" s="21" t="s">
        <v>11026</v>
      </c>
      <c r="E267" s="22" t="s">
        <v>11027</v>
      </c>
      <c r="F267" s="22"/>
      <c r="G267" s="21">
        <v>3.31</v>
      </c>
      <c r="H267" s="24"/>
      <c r="I267" s="24">
        <f t="shared" si="14"/>
        <v>3.31</v>
      </c>
      <c r="J267" s="20" t="s">
        <v>10253</v>
      </c>
      <c r="K267" s="24">
        <f t="shared" si="15"/>
        <v>9.93</v>
      </c>
      <c r="L267" s="29">
        <f t="shared" si="16"/>
        <v>49.65</v>
      </c>
      <c r="M267" s="20"/>
    </row>
    <row r="268" spans="1:13">
      <c r="A268" s="20">
        <v>263</v>
      </c>
      <c r="B268" s="21" t="s">
        <v>11028</v>
      </c>
      <c r="C268" s="21" t="s">
        <v>18</v>
      </c>
      <c r="D268" s="21" t="s">
        <v>11029</v>
      </c>
      <c r="E268" s="22" t="s">
        <v>3392</v>
      </c>
      <c r="F268" s="22"/>
      <c r="G268" s="21">
        <v>2.63</v>
      </c>
      <c r="H268" s="24"/>
      <c r="I268" s="24">
        <f t="shared" si="14"/>
        <v>2.63</v>
      </c>
      <c r="J268" s="20" t="s">
        <v>10253</v>
      </c>
      <c r="K268" s="24">
        <f t="shared" si="15"/>
        <v>7.89</v>
      </c>
      <c r="L268" s="29">
        <f t="shared" si="16"/>
        <v>39.45</v>
      </c>
      <c r="M268" s="20"/>
    </row>
    <row r="269" spans="1:13">
      <c r="A269" s="20">
        <v>264</v>
      </c>
      <c r="B269" s="21" t="s">
        <v>11030</v>
      </c>
      <c r="C269" s="21" t="s">
        <v>18</v>
      </c>
      <c r="D269" s="21" t="s">
        <v>11031</v>
      </c>
      <c r="E269" s="22" t="s">
        <v>11032</v>
      </c>
      <c r="F269" s="22"/>
      <c r="G269" s="21">
        <v>2.75</v>
      </c>
      <c r="H269" s="24"/>
      <c r="I269" s="24">
        <f t="shared" si="14"/>
        <v>2.75</v>
      </c>
      <c r="J269" s="20" t="s">
        <v>10253</v>
      </c>
      <c r="K269" s="24">
        <f t="shared" si="15"/>
        <v>8.25</v>
      </c>
      <c r="L269" s="29">
        <f t="shared" si="16"/>
        <v>41.25</v>
      </c>
      <c r="M269" s="20"/>
    </row>
    <row r="270" spans="1:13">
      <c r="A270" s="20">
        <v>265</v>
      </c>
      <c r="B270" s="21" t="s">
        <v>11033</v>
      </c>
      <c r="C270" s="21" t="s">
        <v>18</v>
      </c>
      <c r="D270" s="21" t="s">
        <v>11034</v>
      </c>
      <c r="E270" s="22" t="s">
        <v>11035</v>
      </c>
      <c r="F270" s="22"/>
      <c r="G270" s="21">
        <v>4.08</v>
      </c>
      <c r="H270" s="24"/>
      <c r="I270" s="24">
        <f t="shared" si="14"/>
        <v>4.08</v>
      </c>
      <c r="J270" s="20" t="s">
        <v>10253</v>
      </c>
      <c r="K270" s="24">
        <f t="shared" si="15"/>
        <v>12.24</v>
      </c>
      <c r="L270" s="29">
        <f t="shared" si="16"/>
        <v>61.2</v>
      </c>
      <c r="M270" s="20"/>
    </row>
    <row r="271" spans="1:13">
      <c r="A271" s="20">
        <v>266</v>
      </c>
      <c r="B271" s="21" t="s">
        <v>11036</v>
      </c>
      <c r="C271" s="21" t="s">
        <v>18</v>
      </c>
      <c r="D271" s="21" t="s">
        <v>11037</v>
      </c>
      <c r="E271" s="22" t="s">
        <v>11038</v>
      </c>
      <c r="F271" s="22"/>
      <c r="G271" s="21">
        <v>3.96</v>
      </c>
      <c r="H271" s="24"/>
      <c r="I271" s="24">
        <f t="shared" si="14"/>
        <v>3.96</v>
      </c>
      <c r="J271" s="20" t="s">
        <v>10253</v>
      </c>
      <c r="K271" s="24">
        <f t="shared" si="15"/>
        <v>11.88</v>
      </c>
      <c r="L271" s="29">
        <f t="shared" si="16"/>
        <v>59.4</v>
      </c>
      <c r="M271" s="20"/>
    </row>
    <row r="272" spans="1:13">
      <c r="A272" s="20">
        <v>267</v>
      </c>
      <c r="B272" s="21" t="s">
        <v>11039</v>
      </c>
      <c r="C272" s="21" t="s">
        <v>18</v>
      </c>
      <c r="D272" s="21" t="s">
        <v>11040</v>
      </c>
      <c r="E272" s="22" t="s">
        <v>11041</v>
      </c>
      <c r="F272" s="22"/>
      <c r="G272" s="21">
        <v>1.14</v>
      </c>
      <c r="H272" s="24"/>
      <c r="I272" s="24">
        <f t="shared" si="14"/>
        <v>1.14</v>
      </c>
      <c r="J272" s="20" t="s">
        <v>10253</v>
      </c>
      <c r="K272" s="24">
        <f t="shared" si="15"/>
        <v>3.42</v>
      </c>
      <c r="L272" s="29">
        <f t="shared" si="16"/>
        <v>17.1</v>
      </c>
      <c r="M272" s="20"/>
    </row>
    <row r="273" spans="1:13">
      <c r="A273" s="20">
        <v>268</v>
      </c>
      <c r="B273" s="21" t="s">
        <v>11042</v>
      </c>
      <c r="C273" s="21" t="s">
        <v>18</v>
      </c>
      <c r="D273" s="21" t="s">
        <v>11043</v>
      </c>
      <c r="E273" s="22" t="s">
        <v>11044</v>
      </c>
      <c r="F273" s="22"/>
      <c r="G273" s="21">
        <v>4.32</v>
      </c>
      <c r="H273" s="24"/>
      <c r="I273" s="24">
        <f t="shared" si="14"/>
        <v>4.32</v>
      </c>
      <c r="J273" s="20" t="s">
        <v>10243</v>
      </c>
      <c r="K273" s="24">
        <f t="shared" si="15"/>
        <v>12.96</v>
      </c>
      <c r="L273" s="29">
        <f t="shared" si="16"/>
        <v>64.8</v>
      </c>
      <c r="M273" s="20"/>
    </row>
    <row r="274" spans="1:13">
      <c r="A274" s="20">
        <v>269</v>
      </c>
      <c r="B274" s="21" t="s">
        <v>11045</v>
      </c>
      <c r="C274" s="21" t="s">
        <v>18</v>
      </c>
      <c r="D274" s="21" t="s">
        <v>11046</v>
      </c>
      <c r="E274" s="22" t="s">
        <v>11047</v>
      </c>
      <c r="F274" s="22"/>
      <c r="G274" s="21">
        <v>2.35</v>
      </c>
      <c r="H274" s="24"/>
      <c r="I274" s="24">
        <f t="shared" si="14"/>
        <v>2.35</v>
      </c>
      <c r="J274" s="20" t="s">
        <v>10253</v>
      </c>
      <c r="K274" s="24">
        <f t="shared" si="15"/>
        <v>7.05</v>
      </c>
      <c r="L274" s="29">
        <f t="shared" si="16"/>
        <v>35.25</v>
      </c>
      <c r="M274" s="20"/>
    </row>
    <row r="275" spans="1:13">
      <c r="A275" s="20">
        <v>270</v>
      </c>
      <c r="B275" s="21" t="s">
        <v>11048</v>
      </c>
      <c r="C275" s="21" t="s">
        <v>18</v>
      </c>
      <c r="D275" s="21" t="s">
        <v>11049</v>
      </c>
      <c r="E275" s="22" t="s">
        <v>11050</v>
      </c>
      <c r="F275" s="22"/>
      <c r="G275" s="21">
        <v>1.98</v>
      </c>
      <c r="H275" s="24"/>
      <c r="I275" s="24">
        <f t="shared" si="14"/>
        <v>1.98</v>
      </c>
      <c r="J275" s="20" t="s">
        <v>10253</v>
      </c>
      <c r="K275" s="24">
        <f t="shared" si="15"/>
        <v>5.94</v>
      </c>
      <c r="L275" s="29">
        <f t="shared" si="16"/>
        <v>29.7</v>
      </c>
      <c r="M275" s="20"/>
    </row>
    <row r="276" spans="1:13">
      <c r="A276" s="20">
        <v>271</v>
      </c>
      <c r="B276" s="21" t="s">
        <v>11051</v>
      </c>
      <c r="C276" s="21" t="s">
        <v>18</v>
      </c>
      <c r="D276" s="21" t="s">
        <v>11052</v>
      </c>
      <c r="E276" s="22" t="s">
        <v>11053</v>
      </c>
      <c r="F276" s="22"/>
      <c r="G276" s="21">
        <v>3.43</v>
      </c>
      <c r="H276" s="24"/>
      <c r="I276" s="24">
        <f t="shared" si="14"/>
        <v>3.43</v>
      </c>
      <c r="J276" s="20" t="s">
        <v>10253</v>
      </c>
      <c r="K276" s="24">
        <f t="shared" si="15"/>
        <v>10.29</v>
      </c>
      <c r="L276" s="29">
        <f t="shared" si="16"/>
        <v>51.45</v>
      </c>
      <c r="M276" s="20"/>
    </row>
    <row r="277" spans="1:13">
      <c r="A277" s="20">
        <v>272</v>
      </c>
      <c r="B277" s="21" t="s">
        <v>11054</v>
      </c>
      <c r="C277" s="21" t="s">
        <v>18</v>
      </c>
      <c r="D277" s="21" t="s">
        <v>11055</v>
      </c>
      <c r="E277" s="22" t="s">
        <v>11056</v>
      </c>
      <c r="F277" s="22"/>
      <c r="G277" s="21">
        <v>3.48</v>
      </c>
      <c r="H277" s="24"/>
      <c r="I277" s="24">
        <f t="shared" ref="I277:I297" si="17">G277</f>
        <v>3.48</v>
      </c>
      <c r="J277" s="20" t="s">
        <v>10253</v>
      </c>
      <c r="K277" s="24">
        <f t="shared" si="15"/>
        <v>10.44</v>
      </c>
      <c r="L277" s="29">
        <f t="shared" si="16"/>
        <v>52.2</v>
      </c>
      <c r="M277" s="20"/>
    </row>
    <row r="278" spans="1:13">
      <c r="A278" s="20">
        <v>273</v>
      </c>
      <c r="B278" s="21" t="s">
        <v>11057</v>
      </c>
      <c r="C278" s="21" t="s">
        <v>18</v>
      </c>
      <c r="D278" s="21" t="s">
        <v>11058</v>
      </c>
      <c r="E278" s="22" t="s">
        <v>11059</v>
      </c>
      <c r="F278" s="22"/>
      <c r="G278" s="21">
        <v>4.87</v>
      </c>
      <c r="H278" s="24"/>
      <c r="I278" s="24">
        <f t="shared" si="17"/>
        <v>4.87</v>
      </c>
      <c r="J278" s="20" t="s">
        <v>10253</v>
      </c>
      <c r="K278" s="24">
        <f t="shared" si="15"/>
        <v>14.61</v>
      </c>
      <c r="L278" s="29">
        <f t="shared" si="16"/>
        <v>73.05</v>
      </c>
      <c r="M278" s="20"/>
    </row>
    <row r="279" spans="1:13">
      <c r="A279" s="20">
        <v>274</v>
      </c>
      <c r="B279" s="21" t="s">
        <v>11060</v>
      </c>
      <c r="C279" s="21" t="s">
        <v>18</v>
      </c>
      <c r="D279" s="21" t="s">
        <v>11061</v>
      </c>
      <c r="E279" s="22" t="s">
        <v>11062</v>
      </c>
      <c r="F279" s="22"/>
      <c r="G279" s="21">
        <v>3.61</v>
      </c>
      <c r="H279" s="24"/>
      <c r="I279" s="24">
        <f t="shared" si="17"/>
        <v>3.61</v>
      </c>
      <c r="J279" s="20" t="s">
        <v>10253</v>
      </c>
      <c r="K279" s="24">
        <f t="shared" si="15"/>
        <v>10.83</v>
      </c>
      <c r="L279" s="29">
        <f t="shared" si="16"/>
        <v>54.15</v>
      </c>
      <c r="M279" s="20"/>
    </row>
    <row r="280" spans="1:13">
      <c r="A280" s="20">
        <v>275</v>
      </c>
      <c r="B280" s="21" t="s">
        <v>11063</v>
      </c>
      <c r="C280" s="21" t="s">
        <v>18</v>
      </c>
      <c r="D280" s="21" t="s">
        <v>11064</v>
      </c>
      <c r="E280" s="22" t="s">
        <v>11065</v>
      </c>
      <c r="F280" s="22"/>
      <c r="G280" s="21">
        <v>3.21</v>
      </c>
      <c r="H280" s="24"/>
      <c r="I280" s="24">
        <f t="shared" si="17"/>
        <v>3.21</v>
      </c>
      <c r="J280" s="20" t="s">
        <v>10253</v>
      </c>
      <c r="K280" s="24">
        <f t="shared" si="15"/>
        <v>9.63</v>
      </c>
      <c r="L280" s="29">
        <f t="shared" si="16"/>
        <v>48.15</v>
      </c>
      <c r="M280" s="20"/>
    </row>
    <row r="281" spans="1:13">
      <c r="A281" s="20">
        <v>276</v>
      </c>
      <c r="B281" s="21" t="s">
        <v>11066</v>
      </c>
      <c r="C281" s="21" t="s">
        <v>18</v>
      </c>
      <c r="D281" s="21" t="s">
        <v>11067</v>
      </c>
      <c r="E281" s="22" t="s">
        <v>11068</v>
      </c>
      <c r="F281" s="22"/>
      <c r="G281" s="21">
        <v>3.6</v>
      </c>
      <c r="H281" s="24"/>
      <c r="I281" s="24">
        <f t="shared" si="17"/>
        <v>3.6</v>
      </c>
      <c r="J281" s="20" t="s">
        <v>10253</v>
      </c>
      <c r="K281" s="24">
        <f t="shared" si="15"/>
        <v>10.8</v>
      </c>
      <c r="L281" s="29">
        <f t="shared" si="16"/>
        <v>54</v>
      </c>
      <c r="M281" s="20"/>
    </row>
    <row r="282" spans="1:13">
      <c r="A282" s="20">
        <v>277</v>
      </c>
      <c r="B282" s="21" t="s">
        <v>11069</v>
      </c>
      <c r="C282" s="21" t="s">
        <v>18</v>
      </c>
      <c r="D282" s="21" t="s">
        <v>11070</v>
      </c>
      <c r="E282" s="22" t="s">
        <v>11071</v>
      </c>
      <c r="F282" s="22"/>
      <c r="G282" s="21">
        <v>2.58</v>
      </c>
      <c r="H282" s="24"/>
      <c r="I282" s="24">
        <f t="shared" ref="I282:I284" si="18">G282</f>
        <v>2.58</v>
      </c>
      <c r="J282" s="20" t="s">
        <v>10253</v>
      </c>
      <c r="K282" s="24">
        <f t="shared" ref="K282:K284" si="19">I282*3</f>
        <v>7.74</v>
      </c>
      <c r="L282" s="29">
        <f t="shared" ref="L282:L284" si="20">I282*15</f>
        <v>38.7</v>
      </c>
      <c r="M282" s="20"/>
    </row>
    <row r="283" spans="1:13">
      <c r="A283" s="20">
        <v>278</v>
      </c>
      <c r="B283" s="21" t="s">
        <v>11072</v>
      </c>
      <c r="C283" s="21" t="s">
        <v>18</v>
      </c>
      <c r="D283" s="21" t="s">
        <v>11073</v>
      </c>
      <c r="E283" s="22" t="s">
        <v>11074</v>
      </c>
      <c r="F283" s="22"/>
      <c r="G283" s="21">
        <v>2.51</v>
      </c>
      <c r="H283" s="24"/>
      <c r="I283" s="24">
        <f t="shared" si="18"/>
        <v>2.51</v>
      </c>
      <c r="J283" s="20" t="s">
        <v>10253</v>
      </c>
      <c r="K283" s="24">
        <f t="shared" si="19"/>
        <v>7.53</v>
      </c>
      <c r="L283" s="29">
        <f t="shared" si="20"/>
        <v>37.65</v>
      </c>
      <c r="M283" s="20"/>
    </row>
    <row r="284" spans="1:13">
      <c r="A284" s="20">
        <v>279</v>
      </c>
      <c r="B284" s="21" t="s">
        <v>11075</v>
      </c>
      <c r="C284" s="21" t="s">
        <v>18</v>
      </c>
      <c r="D284" s="21" t="s">
        <v>11076</v>
      </c>
      <c r="E284" s="22" t="s">
        <v>11077</v>
      </c>
      <c r="F284" s="22"/>
      <c r="G284" s="21">
        <v>1.85</v>
      </c>
      <c r="H284" s="24"/>
      <c r="I284" s="24">
        <f t="shared" si="18"/>
        <v>1.85</v>
      </c>
      <c r="J284" s="20" t="s">
        <v>10253</v>
      </c>
      <c r="K284" s="24">
        <f t="shared" si="19"/>
        <v>5.55</v>
      </c>
      <c r="L284" s="29">
        <f t="shared" si="20"/>
        <v>27.75</v>
      </c>
      <c r="M284" s="20"/>
    </row>
    <row r="285" spans="1:13">
      <c r="A285" s="20">
        <v>280</v>
      </c>
      <c r="B285" s="21" t="s">
        <v>11078</v>
      </c>
      <c r="C285" s="21" t="s">
        <v>18</v>
      </c>
      <c r="D285" s="21" t="s">
        <v>11079</v>
      </c>
      <c r="E285" s="22" t="s">
        <v>11080</v>
      </c>
      <c r="F285" s="22"/>
      <c r="G285" s="21">
        <v>2.52</v>
      </c>
      <c r="H285" s="24"/>
      <c r="I285" s="24">
        <f t="shared" si="17"/>
        <v>2.52</v>
      </c>
      <c r="J285" s="20" t="s">
        <v>10253</v>
      </c>
      <c r="K285" s="24">
        <f t="shared" si="15"/>
        <v>7.56</v>
      </c>
      <c r="L285" s="29">
        <f t="shared" si="16"/>
        <v>37.8</v>
      </c>
      <c r="M285" s="20"/>
    </row>
    <row r="286" spans="1:13">
      <c r="A286" s="20">
        <v>281</v>
      </c>
      <c r="B286" s="21" t="s">
        <v>11081</v>
      </c>
      <c r="C286" s="21" t="s">
        <v>18</v>
      </c>
      <c r="D286" s="21" t="s">
        <v>11082</v>
      </c>
      <c r="E286" s="22" t="s">
        <v>5822</v>
      </c>
      <c r="F286" s="22"/>
      <c r="G286" s="21">
        <v>1.98</v>
      </c>
      <c r="H286" s="24"/>
      <c r="I286" s="24">
        <f t="shared" si="17"/>
        <v>1.98</v>
      </c>
      <c r="J286" s="20" t="s">
        <v>10253</v>
      </c>
      <c r="K286" s="24">
        <f t="shared" si="15"/>
        <v>5.94</v>
      </c>
      <c r="L286" s="29">
        <f t="shared" si="16"/>
        <v>29.7</v>
      </c>
      <c r="M286" s="20"/>
    </row>
    <row r="287" spans="1:13">
      <c r="A287" s="20">
        <v>282</v>
      </c>
      <c r="B287" s="21" t="s">
        <v>11083</v>
      </c>
      <c r="C287" s="21" t="s">
        <v>18</v>
      </c>
      <c r="D287" s="21" t="s">
        <v>11084</v>
      </c>
      <c r="E287" s="22" t="s">
        <v>11085</v>
      </c>
      <c r="F287" s="22"/>
      <c r="G287" s="21">
        <v>1.98</v>
      </c>
      <c r="H287" s="24"/>
      <c r="I287" s="24">
        <f t="shared" si="17"/>
        <v>1.98</v>
      </c>
      <c r="J287" s="20" t="s">
        <v>10253</v>
      </c>
      <c r="K287" s="24">
        <f t="shared" si="15"/>
        <v>5.94</v>
      </c>
      <c r="L287" s="29">
        <f t="shared" si="16"/>
        <v>29.7</v>
      </c>
      <c r="M287" s="20"/>
    </row>
    <row r="288" spans="1:13">
      <c r="A288" s="20">
        <v>283</v>
      </c>
      <c r="B288" s="21" t="s">
        <v>11086</v>
      </c>
      <c r="C288" s="21" t="s">
        <v>18</v>
      </c>
      <c r="D288" s="21" t="s">
        <v>11087</v>
      </c>
      <c r="E288" s="22" t="s">
        <v>11088</v>
      </c>
      <c r="F288" s="22"/>
      <c r="G288" s="21">
        <v>1.54</v>
      </c>
      <c r="H288" s="24"/>
      <c r="I288" s="24">
        <f t="shared" si="17"/>
        <v>1.54</v>
      </c>
      <c r="J288" s="20" t="s">
        <v>10253</v>
      </c>
      <c r="K288" s="24">
        <f t="shared" si="15"/>
        <v>4.62</v>
      </c>
      <c r="L288" s="29">
        <f t="shared" si="16"/>
        <v>23.1</v>
      </c>
      <c r="M288" s="20"/>
    </row>
    <row r="289" spans="1:13">
      <c r="A289" s="20">
        <v>284</v>
      </c>
      <c r="B289" s="21" t="s">
        <v>11089</v>
      </c>
      <c r="C289" s="21" t="s">
        <v>18</v>
      </c>
      <c r="D289" s="21" t="s">
        <v>11090</v>
      </c>
      <c r="E289" s="22" t="s">
        <v>11091</v>
      </c>
      <c r="F289" s="22"/>
      <c r="G289" s="21">
        <v>2.26</v>
      </c>
      <c r="H289" s="24"/>
      <c r="I289" s="24">
        <f t="shared" si="17"/>
        <v>2.26</v>
      </c>
      <c r="J289" s="20" t="s">
        <v>10253</v>
      </c>
      <c r="K289" s="24">
        <f t="shared" si="15"/>
        <v>6.78</v>
      </c>
      <c r="L289" s="29">
        <f t="shared" si="16"/>
        <v>33.9</v>
      </c>
      <c r="M289" s="20"/>
    </row>
    <row r="290" spans="1:13">
      <c r="A290" s="20">
        <v>285</v>
      </c>
      <c r="B290" s="21" t="s">
        <v>11092</v>
      </c>
      <c r="C290" s="21" t="s">
        <v>18</v>
      </c>
      <c r="D290" s="21" t="s">
        <v>11093</v>
      </c>
      <c r="E290" s="22" t="s">
        <v>11094</v>
      </c>
      <c r="F290" s="22"/>
      <c r="G290" s="21">
        <v>2.9</v>
      </c>
      <c r="H290" s="24"/>
      <c r="I290" s="24">
        <f t="shared" si="17"/>
        <v>2.9</v>
      </c>
      <c r="J290" s="20" t="s">
        <v>10253</v>
      </c>
      <c r="K290" s="24">
        <f t="shared" si="15"/>
        <v>8.7</v>
      </c>
      <c r="L290" s="29">
        <f t="shared" si="16"/>
        <v>43.5</v>
      </c>
      <c r="M290" s="20"/>
    </row>
    <row r="291" customFormat="1" spans="1:13">
      <c r="A291" s="20">
        <v>286</v>
      </c>
      <c r="B291" s="21" t="s">
        <v>11095</v>
      </c>
      <c r="C291" s="21" t="s">
        <v>18</v>
      </c>
      <c r="D291" s="21" t="s">
        <v>11096</v>
      </c>
      <c r="E291" s="22" t="s">
        <v>11097</v>
      </c>
      <c r="F291" s="22"/>
      <c r="G291" s="21">
        <v>4.24</v>
      </c>
      <c r="H291" s="24"/>
      <c r="I291" s="24">
        <f t="shared" si="17"/>
        <v>4.24</v>
      </c>
      <c r="J291" s="20" t="s">
        <v>10253</v>
      </c>
      <c r="K291" s="24">
        <f t="shared" ref="K291:K297" si="21">I291*3</f>
        <v>12.72</v>
      </c>
      <c r="L291" s="29">
        <f t="shared" ref="L291:L297" si="22">I291*15</f>
        <v>63.6</v>
      </c>
      <c r="M291" s="20"/>
    </row>
    <row r="292" customFormat="1" spans="1:13">
      <c r="A292" s="20">
        <v>287</v>
      </c>
      <c r="B292" s="21" t="s">
        <v>11098</v>
      </c>
      <c r="C292" s="21" t="s">
        <v>2631</v>
      </c>
      <c r="D292" s="21" t="s">
        <v>11099</v>
      </c>
      <c r="E292" s="22" t="s">
        <v>11100</v>
      </c>
      <c r="F292" s="22"/>
      <c r="G292" s="21">
        <v>0.24</v>
      </c>
      <c r="H292" s="24"/>
      <c r="I292" s="24">
        <f t="shared" si="17"/>
        <v>0.24</v>
      </c>
      <c r="J292" s="20" t="s">
        <v>10253</v>
      </c>
      <c r="K292" s="24">
        <f t="shared" si="21"/>
        <v>0.72</v>
      </c>
      <c r="L292" s="29">
        <f t="shared" si="22"/>
        <v>3.6</v>
      </c>
      <c r="M292" s="20"/>
    </row>
    <row r="293" customFormat="1" spans="1:14">
      <c r="A293" s="20">
        <v>288</v>
      </c>
      <c r="B293" s="21" t="s">
        <v>11101</v>
      </c>
      <c r="C293" s="21" t="s">
        <v>18</v>
      </c>
      <c r="D293" s="21" t="s">
        <v>11102</v>
      </c>
      <c r="E293" s="22" t="s">
        <v>11103</v>
      </c>
      <c r="F293" s="22"/>
      <c r="G293" s="21">
        <v>1.62</v>
      </c>
      <c r="H293" s="24"/>
      <c r="I293" s="24">
        <f t="shared" si="17"/>
        <v>1.62</v>
      </c>
      <c r="J293" s="20" t="s">
        <v>10253</v>
      </c>
      <c r="K293" s="24">
        <f t="shared" si="21"/>
        <v>4.86</v>
      </c>
      <c r="L293" s="29">
        <f t="shared" si="22"/>
        <v>24.3</v>
      </c>
      <c r="M293" s="20"/>
      <c r="N293" s="1"/>
    </row>
    <row r="294" customFormat="1" spans="1:14">
      <c r="A294" s="20">
        <v>289</v>
      </c>
      <c r="B294" s="21" t="s">
        <v>11104</v>
      </c>
      <c r="C294" s="21" t="s">
        <v>18</v>
      </c>
      <c r="D294" s="21" t="s">
        <v>11105</v>
      </c>
      <c r="E294" s="22" t="s">
        <v>11106</v>
      </c>
      <c r="F294" s="22"/>
      <c r="G294" s="21">
        <v>1.07</v>
      </c>
      <c r="H294" s="24"/>
      <c r="I294" s="24">
        <f t="shared" si="17"/>
        <v>1.07</v>
      </c>
      <c r="J294" s="20" t="s">
        <v>10243</v>
      </c>
      <c r="K294" s="24">
        <f t="shared" si="21"/>
        <v>3.21</v>
      </c>
      <c r="L294" s="29">
        <f t="shared" si="22"/>
        <v>16.05</v>
      </c>
      <c r="M294" s="20"/>
      <c r="N294" s="1"/>
    </row>
    <row r="295" customFormat="1" spans="1:14">
      <c r="A295" s="20">
        <v>290</v>
      </c>
      <c r="B295" s="21" t="s">
        <v>11107</v>
      </c>
      <c r="C295" s="21" t="s">
        <v>18</v>
      </c>
      <c r="D295" s="21" t="s">
        <v>11108</v>
      </c>
      <c r="E295" s="22" t="s">
        <v>11109</v>
      </c>
      <c r="F295" s="22"/>
      <c r="G295" s="21">
        <v>2.63</v>
      </c>
      <c r="H295" s="24"/>
      <c r="I295" s="24">
        <f t="shared" si="17"/>
        <v>2.63</v>
      </c>
      <c r="J295" s="20" t="s">
        <v>10243</v>
      </c>
      <c r="K295" s="24">
        <f t="shared" si="21"/>
        <v>7.89</v>
      </c>
      <c r="L295" s="29">
        <f t="shared" si="22"/>
        <v>39.45</v>
      </c>
      <c r="M295" s="20"/>
      <c r="N295" s="1"/>
    </row>
    <row r="296" customFormat="1" spans="1:14">
      <c r="A296" s="20">
        <v>291</v>
      </c>
      <c r="B296" s="21" t="s">
        <v>11110</v>
      </c>
      <c r="C296" s="21" t="s">
        <v>18</v>
      </c>
      <c r="D296" s="21" t="s">
        <v>11111</v>
      </c>
      <c r="E296" s="22" t="s">
        <v>11112</v>
      </c>
      <c r="F296" s="22"/>
      <c r="G296" s="21">
        <v>1.38</v>
      </c>
      <c r="H296" s="24"/>
      <c r="I296" s="24">
        <f t="shared" si="17"/>
        <v>1.38</v>
      </c>
      <c r="J296" s="20" t="s">
        <v>10253</v>
      </c>
      <c r="K296" s="24">
        <f t="shared" si="21"/>
        <v>4.14</v>
      </c>
      <c r="L296" s="29">
        <f t="shared" si="22"/>
        <v>20.7</v>
      </c>
      <c r="M296" s="20"/>
      <c r="N296" s="1"/>
    </row>
    <row r="297" customFormat="1" spans="1:14">
      <c r="A297" s="20">
        <v>292</v>
      </c>
      <c r="B297" s="21" t="s">
        <v>11113</v>
      </c>
      <c r="C297" s="21" t="s">
        <v>18</v>
      </c>
      <c r="D297" s="21" t="s">
        <v>11114</v>
      </c>
      <c r="E297" s="22" t="s">
        <v>11115</v>
      </c>
      <c r="F297" s="22"/>
      <c r="G297" s="21">
        <v>1.52</v>
      </c>
      <c r="H297" s="24"/>
      <c r="I297" s="24">
        <f t="shared" si="17"/>
        <v>1.52</v>
      </c>
      <c r="J297" s="20" t="s">
        <v>10253</v>
      </c>
      <c r="K297" s="24">
        <f t="shared" si="21"/>
        <v>4.56</v>
      </c>
      <c r="L297" s="29">
        <f t="shared" si="22"/>
        <v>22.8</v>
      </c>
      <c r="M297" s="20"/>
      <c r="N297" s="1"/>
    </row>
    <row r="298" customFormat="1" spans="1:14">
      <c r="A298" s="20">
        <v>293</v>
      </c>
      <c r="B298" s="21" t="s">
        <v>11116</v>
      </c>
      <c r="C298" s="21" t="s">
        <v>18</v>
      </c>
      <c r="D298" s="21" t="s">
        <v>11117</v>
      </c>
      <c r="E298" s="22" t="s">
        <v>11118</v>
      </c>
      <c r="F298" s="22"/>
      <c r="G298" s="21">
        <v>1.75</v>
      </c>
      <c r="H298" s="24"/>
      <c r="I298" s="24">
        <f t="shared" ref="I298:I306" si="23">G298</f>
        <v>1.75</v>
      </c>
      <c r="J298" s="20" t="s">
        <v>10253</v>
      </c>
      <c r="K298" s="24">
        <f t="shared" ref="K298:K306" si="24">I298*3</f>
        <v>5.25</v>
      </c>
      <c r="L298" s="29">
        <f t="shared" ref="L298:L306" si="25">I298*15</f>
        <v>26.25</v>
      </c>
      <c r="M298" s="20"/>
      <c r="N298" s="1"/>
    </row>
    <row r="299" customFormat="1" spans="1:14">
      <c r="A299" s="20">
        <v>294</v>
      </c>
      <c r="B299" s="21" t="s">
        <v>11119</v>
      </c>
      <c r="C299" s="21" t="s">
        <v>18</v>
      </c>
      <c r="D299" s="21" t="s">
        <v>11120</v>
      </c>
      <c r="E299" s="22" t="s">
        <v>11121</v>
      </c>
      <c r="F299" s="22"/>
      <c r="G299" s="21">
        <v>1.46</v>
      </c>
      <c r="H299" s="24"/>
      <c r="I299" s="24">
        <f t="shared" si="23"/>
        <v>1.46</v>
      </c>
      <c r="J299" s="20" t="s">
        <v>10253</v>
      </c>
      <c r="K299" s="24">
        <f t="shared" si="24"/>
        <v>4.38</v>
      </c>
      <c r="L299" s="29">
        <f t="shared" si="25"/>
        <v>21.9</v>
      </c>
      <c r="M299" s="20"/>
      <c r="N299" s="1"/>
    </row>
    <row r="300" customFormat="1" spans="1:14">
      <c r="A300" s="20">
        <v>295</v>
      </c>
      <c r="B300" s="21" t="s">
        <v>11122</v>
      </c>
      <c r="C300" s="21" t="s">
        <v>18</v>
      </c>
      <c r="D300" s="21" t="s">
        <v>11123</v>
      </c>
      <c r="E300" s="22" t="s">
        <v>11124</v>
      </c>
      <c r="F300" s="22"/>
      <c r="G300" s="21">
        <v>4.29</v>
      </c>
      <c r="H300" s="24"/>
      <c r="I300" s="24">
        <f t="shared" si="23"/>
        <v>4.29</v>
      </c>
      <c r="J300" s="20" t="s">
        <v>10253</v>
      </c>
      <c r="K300" s="24">
        <f t="shared" si="24"/>
        <v>12.87</v>
      </c>
      <c r="L300" s="29">
        <f t="shared" si="25"/>
        <v>64.35</v>
      </c>
      <c r="M300" s="20"/>
      <c r="N300" s="1"/>
    </row>
    <row r="301" customFormat="1" spans="1:14">
      <c r="A301" s="20">
        <v>296</v>
      </c>
      <c r="B301" s="21" t="s">
        <v>11125</v>
      </c>
      <c r="C301" s="21" t="s">
        <v>18</v>
      </c>
      <c r="D301" s="21" t="s">
        <v>11126</v>
      </c>
      <c r="E301" s="22" t="s">
        <v>11127</v>
      </c>
      <c r="F301" s="22"/>
      <c r="G301" s="21">
        <v>3.02</v>
      </c>
      <c r="H301" s="24"/>
      <c r="I301" s="24">
        <f t="shared" si="23"/>
        <v>3.02</v>
      </c>
      <c r="J301" s="20" t="s">
        <v>10253</v>
      </c>
      <c r="K301" s="24">
        <f t="shared" si="24"/>
        <v>9.06</v>
      </c>
      <c r="L301" s="29">
        <f t="shared" si="25"/>
        <v>45.3</v>
      </c>
      <c r="M301" s="20"/>
      <c r="N301" s="1"/>
    </row>
    <row r="302" customFormat="1" spans="1:14">
      <c r="A302" s="20">
        <v>297</v>
      </c>
      <c r="B302" s="21" t="s">
        <v>11128</v>
      </c>
      <c r="C302" s="21" t="s">
        <v>18</v>
      </c>
      <c r="D302" s="21" t="s">
        <v>11129</v>
      </c>
      <c r="E302" s="22" t="s">
        <v>11130</v>
      </c>
      <c r="F302" s="22"/>
      <c r="G302" s="21">
        <v>0.97</v>
      </c>
      <c r="H302" s="24"/>
      <c r="I302" s="24">
        <f t="shared" si="23"/>
        <v>0.97</v>
      </c>
      <c r="J302" s="20" t="s">
        <v>10253</v>
      </c>
      <c r="K302" s="24">
        <f t="shared" si="24"/>
        <v>2.91</v>
      </c>
      <c r="L302" s="29">
        <f t="shared" si="25"/>
        <v>14.55</v>
      </c>
      <c r="M302" s="20"/>
      <c r="N302" s="1"/>
    </row>
    <row r="303" customFormat="1" spans="1:14">
      <c r="A303" s="20">
        <v>298</v>
      </c>
      <c r="B303" s="21" t="s">
        <v>11131</v>
      </c>
      <c r="C303" s="21" t="s">
        <v>18</v>
      </c>
      <c r="D303" s="21" t="s">
        <v>11132</v>
      </c>
      <c r="E303" s="22" t="s">
        <v>11133</v>
      </c>
      <c r="F303" s="22"/>
      <c r="G303" s="21">
        <v>1.51</v>
      </c>
      <c r="H303" s="24"/>
      <c r="I303" s="24">
        <f t="shared" si="23"/>
        <v>1.51</v>
      </c>
      <c r="J303" s="20" t="s">
        <v>10253</v>
      </c>
      <c r="K303" s="24">
        <f t="shared" si="24"/>
        <v>4.53</v>
      </c>
      <c r="L303" s="29">
        <f t="shared" si="25"/>
        <v>22.65</v>
      </c>
      <c r="M303" s="20"/>
      <c r="N303" s="1"/>
    </row>
    <row r="304" customFormat="1" spans="1:14">
      <c r="A304" s="20">
        <v>299</v>
      </c>
      <c r="B304" s="21" t="s">
        <v>11134</v>
      </c>
      <c r="C304" s="21" t="s">
        <v>18</v>
      </c>
      <c r="D304" s="21" t="s">
        <v>11135</v>
      </c>
      <c r="E304" s="22" t="s">
        <v>11136</v>
      </c>
      <c r="F304" s="22"/>
      <c r="G304" s="21">
        <v>1.17</v>
      </c>
      <c r="H304" s="24"/>
      <c r="I304" s="24">
        <f t="shared" si="23"/>
        <v>1.17</v>
      </c>
      <c r="J304" s="20" t="s">
        <v>10253</v>
      </c>
      <c r="K304" s="24">
        <f t="shared" si="24"/>
        <v>3.51</v>
      </c>
      <c r="L304" s="29">
        <f t="shared" si="25"/>
        <v>17.55</v>
      </c>
      <c r="M304" s="20"/>
      <c r="N304" s="1"/>
    </row>
    <row r="305" customFormat="1" spans="1:14">
      <c r="A305" s="20">
        <v>300</v>
      </c>
      <c r="B305" s="21" t="s">
        <v>11137</v>
      </c>
      <c r="C305" s="21" t="s">
        <v>18</v>
      </c>
      <c r="D305" s="21" t="s">
        <v>11138</v>
      </c>
      <c r="E305" s="33" t="s">
        <v>11139</v>
      </c>
      <c r="F305" s="22"/>
      <c r="G305" s="21">
        <v>1.84</v>
      </c>
      <c r="H305" s="24"/>
      <c r="I305" s="24">
        <f t="shared" si="23"/>
        <v>1.84</v>
      </c>
      <c r="J305" s="20" t="s">
        <v>10253</v>
      </c>
      <c r="K305" s="24">
        <f t="shared" si="24"/>
        <v>5.52</v>
      </c>
      <c r="L305" s="29">
        <f t="shared" si="25"/>
        <v>27.6</v>
      </c>
      <c r="M305" s="20"/>
      <c r="N305" s="1"/>
    </row>
    <row r="306" spans="1:13">
      <c r="A306" s="20">
        <v>301</v>
      </c>
      <c r="B306" s="21" t="s">
        <v>11140</v>
      </c>
      <c r="C306" s="21" t="s">
        <v>18</v>
      </c>
      <c r="D306" s="21" t="s">
        <v>11141</v>
      </c>
      <c r="E306" s="33" t="s">
        <v>11142</v>
      </c>
      <c r="F306" s="33"/>
      <c r="G306" s="21">
        <v>3.23</v>
      </c>
      <c r="H306" s="34"/>
      <c r="I306" s="24">
        <f t="shared" si="23"/>
        <v>3.23</v>
      </c>
      <c r="J306" s="20" t="s">
        <v>10253</v>
      </c>
      <c r="K306" s="24">
        <f t="shared" si="24"/>
        <v>9.69</v>
      </c>
      <c r="L306" s="29">
        <f t="shared" si="25"/>
        <v>48.45</v>
      </c>
      <c r="M306" s="33"/>
    </row>
    <row r="307" spans="1:13">
      <c r="A307" s="20" t="s">
        <v>16</v>
      </c>
      <c r="B307" s="33"/>
      <c r="C307" s="35" t="s">
        <v>187</v>
      </c>
      <c r="D307" s="33" t="s">
        <v>188</v>
      </c>
      <c r="E307" s="33" t="s">
        <v>189</v>
      </c>
      <c r="F307" s="33"/>
      <c r="G307" s="33">
        <f>SUM(G6:G306)</f>
        <v>731.98</v>
      </c>
      <c r="H307" s="34"/>
      <c r="I307" s="33">
        <f>SUM(I6:I306)</f>
        <v>731.98</v>
      </c>
      <c r="J307" s="33"/>
      <c r="K307" s="33">
        <f>SUM(K6:K306)</f>
        <v>2195.94</v>
      </c>
      <c r="L307" s="33">
        <f>SUM(L6:L306)</f>
        <v>10979.7</v>
      </c>
      <c r="M307" s="33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358"/>
  <sheetViews>
    <sheetView topLeftCell="A6" workbookViewId="0">
      <selection activeCell="O34" sqref="O34"/>
    </sheetView>
  </sheetViews>
  <sheetFormatPr defaultColWidth="9" defaultRowHeight="13.5"/>
  <cols>
    <col min="1" max="1" width="6.375" style="1" customWidth="1"/>
    <col min="2" max="2" width="9" style="1"/>
    <col min="3" max="3" width="17.75" style="2" customWidth="1"/>
    <col min="4" max="4" width="21.25" style="1" customWidth="1"/>
    <col min="5" max="5" width="10.5" style="1" customWidth="1"/>
    <col min="6" max="6" width="6.125" style="1" customWidth="1"/>
    <col min="7" max="7" width="9" style="1"/>
    <col min="8" max="8" width="7.375" style="3" customWidth="1"/>
    <col min="9" max="10" width="9" style="1"/>
    <col min="11" max="11" width="9" style="3"/>
    <col min="12" max="12" width="9.25" style="1"/>
    <col min="13" max="13" width="6.375" style="1" customWidth="1"/>
    <col min="14" max="16384" width="9" style="1"/>
  </cols>
  <sheetData>
    <row r="1" spans="1:14">
      <c r="A1" s="4"/>
      <c r="B1" s="4"/>
      <c r="C1" s="5"/>
      <c r="D1" s="4"/>
      <c r="E1" s="4"/>
      <c r="F1" s="6"/>
      <c r="G1" s="6"/>
      <c r="H1" s="7"/>
      <c r="I1" s="6"/>
      <c r="J1" s="6"/>
      <c r="K1" s="7"/>
      <c r="L1" s="6"/>
      <c r="M1" s="6"/>
      <c r="N1" s="6"/>
    </row>
    <row r="2" ht="20.25" spans="1:14">
      <c r="A2" s="8" t="s">
        <v>11143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2">
      <c r="A3" s="9"/>
      <c r="B3" s="9"/>
      <c r="C3" s="10"/>
      <c r="D3" s="9"/>
      <c r="E3" s="9"/>
      <c r="F3" s="9"/>
      <c r="G3" s="9"/>
      <c r="H3" s="11"/>
      <c r="I3" s="9"/>
      <c r="J3" s="9"/>
      <c r="K3" s="25" t="s">
        <v>1</v>
      </c>
      <c r="L3" s="25"/>
    </row>
    <row r="4" spans="1:14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4" t="s">
        <v>7</v>
      </c>
      <c r="G4" s="15"/>
      <c r="H4" s="15"/>
      <c r="I4" s="26"/>
      <c r="J4" s="12" t="s">
        <v>8</v>
      </c>
      <c r="K4" s="27" t="s">
        <v>9</v>
      </c>
      <c r="L4" s="12" t="s">
        <v>10</v>
      </c>
      <c r="M4" s="12" t="s">
        <v>11</v>
      </c>
      <c r="N4" s="12" t="s">
        <v>12</v>
      </c>
    </row>
    <row r="5" spans="1:14">
      <c r="A5" s="16"/>
      <c r="B5" s="16"/>
      <c r="C5" s="17"/>
      <c r="D5" s="16"/>
      <c r="E5" s="16"/>
      <c r="F5" s="18" t="s">
        <v>13</v>
      </c>
      <c r="G5" s="18" t="s">
        <v>14</v>
      </c>
      <c r="H5" s="19" t="s">
        <v>15</v>
      </c>
      <c r="I5" s="18" t="s">
        <v>16</v>
      </c>
      <c r="J5" s="16"/>
      <c r="K5" s="28"/>
      <c r="L5" s="16"/>
      <c r="M5" s="16"/>
      <c r="N5" s="16"/>
    </row>
    <row r="6" spans="1:14">
      <c r="A6" s="20">
        <v>1</v>
      </c>
      <c r="B6" s="21" t="s">
        <v>11144</v>
      </c>
      <c r="C6" s="21" t="s">
        <v>18</v>
      </c>
      <c r="D6" s="21" t="s">
        <v>11145</v>
      </c>
      <c r="E6" s="22" t="s">
        <v>11146</v>
      </c>
      <c r="F6" s="22"/>
      <c r="G6" s="23">
        <v>4.74</v>
      </c>
      <c r="H6" s="24"/>
      <c r="I6" s="24">
        <f>G6</f>
        <v>4.74</v>
      </c>
      <c r="J6" s="20" t="s">
        <v>11147</v>
      </c>
      <c r="K6" s="24">
        <f>I6*3</f>
        <v>14.22</v>
      </c>
      <c r="L6" s="29">
        <f>I6*15</f>
        <v>71.1</v>
      </c>
      <c r="M6" s="20"/>
      <c r="N6" s="20"/>
    </row>
    <row r="7" spans="1:14">
      <c r="A7" s="20">
        <v>2</v>
      </c>
      <c r="B7" s="21" t="s">
        <v>11148</v>
      </c>
      <c r="C7" s="21" t="s">
        <v>18</v>
      </c>
      <c r="D7" s="21" t="s">
        <v>11149</v>
      </c>
      <c r="E7" s="22" t="s">
        <v>11150</v>
      </c>
      <c r="F7" s="22"/>
      <c r="G7" s="23">
        <v>2.98</v>
      </c>
      <c r="H7" s="24"/>
      <c r="I7" s="24">
        <f t="shared" ref="I7:I338" si="0">G7</f>
        <v>2.98</v>
      </c>
      <c r="J7" s="20" t="s">
        <v>11147</v>
      </c>
      <c r="K7" s="24">
        <f t="shared" ref="K7:K70" si="1">I7*3</f>
        <v>8.94</v>
      </c>
      <c r="L7" s="29">
        <f t="shared" ref="L7:L70" si="2">I7*15</f>
        <v>44.7</v>
      </c>
      <c r="M7" s="20"/>
      <c r="N7" s="20"/>
    </row>
    <row r="8" spans="1:14">
      <c r="A8" s="20">
        <v>3</v>
      </c>
      <c r="B8" s="21" t="s">
        <v>11151</v>
      </c>
      <c r="C8" s="21" t="s">
        <v>18</v>
      </c>
      <c r="D8" s="21" t="s">
        <v>11152</v>
      </c>
      <c r="E8" s="22" t="s">
        <v>6919</v>
      </c>
      <c r="F8" s="22"/>
      <c r="G8" s="23">
        <v>6.89</v>
      </c>
      <c r="H8" s="24"/>
      <c r="I8" s="24">
        <f t="shared" si="0"/>
        <v>6.89</v>
      </c>
      <c r="J8" s="20" t="s">
        <v>11147</v>
      </c>
      <c r="K8" s="24">
        <f t="shared" si="1"/>
        <v>20.67</v>
      </c>
      <c r="L8" s="29">
        <f t="shared" si="2"/>
        <v>103.35</v>
      </c>
      <c r="M8" s="20"/>
      <c r="N8" s="20"/>
    </row>
    <row r="9" spans="1:14">
      <c r="A9" s="20">
        <v>4</v>
      </c>
      <c r="B9" s="21" t="s">
        <v>11153</v>
      </c>
      <c r="C9" s="21" t="s">
        <v>18</v>
      </c>
      <c r="D9" s="21" t="s">
        <v>11154</v>
      </c>
      <c r="E9" s="22" t="s">
        <v>11155</v>
      </c>
      <c r="F9" s="22"/>
      <c r="G9" s="23">
        <v>3.45</v>
      </c>
      <c r="H9" s="24"/>
      <c r="I9" s="24">
        <f t="shared" si="0"/>
        <v>3.45</v>
      </c>
      <c r="J9" s="20" t="s">
        <v>11147</v>
      </c>
      <c r="K9" s="24">
        <f t="shared" si="1"/>
        <v>10.35</v>
      </c>
      <c r="L9" s="29">
        <f t="shared" si="2"/>
        <v>51.75</v>
      </c>
      <c r="M9" s="20"/>
      <c r="N9" s="20"/>
    </row>
    <row r="10" spans="1:14">
      <c r="A10" s="20">
        <v>5</v>
      </c>
      <c r="B10" s="21" t="s">
        <v>11156</v>
      </c>
      <c r="C10" s="21" t="s">
        <v>18</v>
      </c>
      <c r="D10" s="21" t="s">
        <v>11157</v>
      </c>
      <c r="E10" s="22" t="s">
        <v>11158</v>
      </c>
      <c r="F10" s="22"/>
      <c r="G10" s="23">
        <v>4.12</v>
      </c>
      <c r="H10" s="24"/>
      <c r="I10" s="24">
        <f t="shared" si="0"/>
        <v>4.12</v>
      </c>
      <c r="J10" s="20" t="s">
        <v>11147</v>
      </c>
      <c r="K10" s="24">
        <f t="shared" si="1"/>
        <v>12.36</v>
      </c>
      <c r="L10" s="29">
        <f t="shared" si="2"/>
        <v>61.8</v>
      </c>
      <c r="M10" s="20"/>
      <c r="N10" s="20"/>
    </row>
    <row r="11" spans="1:14">
      <c r="A11" s="20">
        <v>6</v>
      </c>
      <c r="B11" s="21" t="s">
        <v>11159</v>
      </c>
      <c r="C11" s="21" t="s">
        <v>18</v>
      </c>
      <c r="D11" s="21" t="s">
        <v>11160</v>
      </c>
      <c r="E11" s="22" t="s">
        <v>11161</v>
      </c>
      <c r="F11" s="22"/>
      <c r="G11" s="23">
        <v>2.57</v>
      </c>
      <c r="H11" s="24"/>
      <c r="I11" s="24">
        <f t="shared" si="0"/>
        <v>2.57</v>
      </c>
      <c r="J11" s="20" t="s">
        <v>11147</v>
      </c>
      <c r="K11" s="24">
        <f t="shared" si="1"/>
        <v>7.71</v>
      </c>
      <c r="L11" s="29">
        <f t="shared" si="2"/>
        <v>38.55</v>
      </c>
      <c r="M11" s="20"/>
      <c r="N11" s="20"/>
    </row>
    <row r="12" spans="1:14">
      <c r="A12" s="20">
        <v>7</v>
      </c>
      <c r="B12" s="21" t="s">
        <v>11162</v>
      </c>
      <c r="C12" s="21" t="s">
        <v>18</v>
      </c>
      <c r="D12" s="21" t="s">
        <v>11163</v>
      </c>
      <c r="E12" s="22" t="s">
        <v>11164</v>
      </c>
      <c r="F12" s="22"/>
      <c r="G12" s="23">
        <v>5.83</v>
      </c>
      <c r="H12" s="24"/>
      <c r="I12" s="24">
        <f t="shared" si="0"/>
        <v>5.83</v>
      </c>
      <c r="J12" s="20" t="s">
        <v>11147</v>
      </c>
      <c r="K12" s="24">
        <f t="shared" si="1"/>
        <v>17.49</v>
      </c>
      <c r="L12" s="29">
        <f t="shared" si="2"/>
        <v>87.45</v>
      </c>
      <c r="M12" s="20"/>
      <c r="N12" s="20"/>
    </row>
    <row r="13" spans="1:14">
      <c r="A13" s="20">
        <v>8</v>
      </c>
      <c r="B13" s="21" t="s">
        <v>11165</v>
      </c>
      <c r="C13" s="21" t="s">
        <v>18</v>
      </c>
      <c r="D13" s="21" t="s">
        <v>11166</v>
      </c>
      <c r="E13" s="22" t="s">
        <v>11167</v>
      </c>
      <c r="F13" s="22"/>
      <c r="G13" s="23">
        <v>5.2</v>
      </c>
      <c r="H13" s="24"/>
      <c r="I13" s="24">
        <f t="shared" si="0"/>
        <v>5.2</v>
      </c>
      <c r="J13" s="20" t="s">
        <v>11147</v>
      </c>
      <c r="K13" s="24">
        <f t="shared" si="1"/>
        <v>15.6</v>
      </c>
      <c r="L13" s="29">
        <f t="shared" si="2"/>
        <v>78</v>
      </c>
      <c r="M13" s="20"/>
      <c r="N13" s="20"/>
    </row>
    <row r="14" spans="1:14">
      <c r="A14" s="20">
        <v>9</v>
      </c>
      <c r="B14" s="21" t="s">
        <v>11168</v>
      </c>
      <c r="C14" s="21" t="s">
        <v>18</v>
      </c>
      <c r="D14" s="21" t="s">
        <v>11169</v>
      </c>
      <c r="E14" s="22" t="s">
        <v>11170</v>
      </c>
      <c r="F14" s="22"/>
      <c r="G14" s="23">
        <v>0.87</v>
      </c>
      <c r="H14" s="24"/>
      <c r="I14" s="24">
        <f t="shared" si="0"/>
        <v>0.87</v>
      </c>
      <c r="J14" s="20" t="s">
        <v>11147</v>
      </c>
      <c r="K14" s="24">
        <f t="shared" si="1"/>
        <v>2.61</v>
      </c>
      <c r="L14" s="29">
        <f t="shared" si="2"/>
        <v>13.05</v>
      </c>
      <c r="M14" s="20"/>
      <c r="N14" s="20"/>
    </row>
    <row r="15" spans="1:14">
      <c r="A15" s="20">
        <v>10</v>
      </c>
      <c r="B15" s="21" t="s">
        <v>11171</v>
      </c>
      <c r="C15" s="21" t="s">
        <v>18</v>
      </c>
      <c r="D15" s="21" t="s">
        <v>11172</v>
      </c>
      <c r="E15" s="22" t="s">
        <v>11173</v>
      </c>
      <c r="F15" s="22"/>
      <c r="G15" s="23">
        <v>3.92</v>
      </c>
      <c r="H15" s="24"/>
      <c r="I15" s="24">
        <f t="shared" si="0"/>
        <v>3.92</v>
      </c>
      <c r="J15" s="20" t="s">
        <v>11147</v>
      </c>
      <c r="K15" s="24">
        <f t="shared" si="1"/>
        <v>11.76</v>
      </c>
      <c r="L15" s="29">
        <f t="shared" si="2"/>
        <v>58.8</v>
      </c>
      <c r="M15" s="20"/>
      <c r="N15" s="20"/>
    </row>
    <row r="16" spans="1:14">
      <c r="A16" s="20">
        <v>11</v>
      </c>
      <c r="B16" s="21" t="s">
        <v>11174</v>
      </c>
      <c r="C16" s="21" t="s">
        <v>18</v>
      </c>
      <c r="D16" s="21" t="s">
        <v>11175</v>
      </c>
      <c r="E16" s="22" t="s">
        <v>11176</v>
      </c>
      <c r="F16" s="22"/>
      <c r="G16" s="23">
        <v>3.01</v>
      </c>
      <c r="H16" s="24"/>
      <c r="I16" s="24">
        <f t="shared" si="0"/>
        <v>3.01</v>
      </c>
      <c r="J16" s="20" t="s">
        <v>11177</v>
      </c>
      <c r="K16" s="24">
        <f t="shared" si="1"/>
        <v>9.03</v>
      </c>
      <c r="L16" s="29">
        <f t="shared" si="2"/>
        <v>45.15</v>
      </c>
      <c r="M16" s="20"/>
      <c r="N16" s="20"/>
    </row>
    <row r="17" spans="1:14">
      <c r="A17" s="20">
        <v>12</v>
      </c>
      <c r="B17" s="21" t="s">
        <v>11178</v>
      </c>
      <c r="C17" s="21" t="s">
        <v>18</v>
      </c>
      <c r="D17" s="21" t="s">
        <v>11179</v>
      </c>
      <c r="E17" s="22" t="s">
        <v>11180</v>
      </c>
      <c r="F17" s="22"/>
      <c r="G17" s="23">
        <v>4.45</v>
      </c>
      <c r="H17" s="24"/>
      <c r="I17" s="24">
        <f t="shared" si="0"/>
        <v>4.45</v>
      </c>
      <c r="J17" s="20" t="s">
        <v>11147</v>
      </c>
      <c r="K17" s="24">
        <f t="shared" si="1"/>
        <v>13.35</v>
      </c>
      <c r="L17" s="29">
        <f t="shared" si="2"/>
        <v>66.75</v>
      </c>
      <c r="M17" s="20"/>
      <c r="N17" s="20"/>
    </row>
    <row r="18" spans="1:14">
      <c r="A18" s="20">
        <v>13</v>
      </c>
      <c r="B18" s="21" t="s">
        <v>11181</v>
      </c>
      <c r="C18" s="21" t="s">
        <v>18</v>
      </c>
      <c r="D18" s="21" t="s">
        <v>11182</v>
      </c>
      <c r="E18" s="22" t="s">
        <v>11183</v>
      </c>
      <c r="F18" s="22"/>
      <c r="G18" s="23">
        <v>4.95</v>
      </c>
      <c r="H18" s="24"/>
      <c r="I18" s="24">
        <f t="shared" si="0"/>
        <v>4.95</v>
      </c>
      <c r="J18" s="20" t="s">
        <v>11147</v>
      </c>
      <c r="K18" s="24">
        <f t="shared" si="1"/>
        <v>14.85</v>
      </c>
      <c r="L18" s="29">
        <f t="shared" si="2"/>
        <v>74.25</v>
      </c>
      <c r="M18" s="20"/>
      <c r="N18" s="20"/>
    </row>
    <row r="19" spans="1:14">
      <c r="A19" s="20">
        <v>14</v>
      </c>
      <c r="B19" s="21" t="s">
        <v>11184</v>
      </c>
      <c r="C19" s="21" t="s">
        <v>18</v>
      </c>
      <c r="D19" s="21" t="s">
        <v>11185</v>
      </c>
      <c r="E19" s="22" t="s">
        <v>11186</v>
      </c>
      <c r="F19" s="22"/>
      <c r="G19" s="23">
        <v>2.13</v>
      </c>
      <c r="H19" s="24"/>
      <c r="I19" s="24">
        <f t="shared" si="0"/>
        <v>2.13</v>
      </c>
      <c r="J19" s="20" t="s">
        <v>11147</v>
      </c>
      <c r="K19" s="24">
        <f t="shared" si="1"/>
        <v>6.39</v>
      </c>
      <c r="L19" s="29">
        <f t="shared" si="2"/>
        <v>31.95</v>
      </c>
      <c r="M19" s="20"/>
      <c r="N19" s="20"/>
    </row>
    <row r="20" spans="1:14">
      <c r="A20" s="20">
        <v>15</v>
      </c>
      <c r="B20" s="21" t="s">
        <v>11187</v>
      </c>
      <c r="C20" s="21" t="s">
        <v>18</v>
      </c>
      <c r="D20" s="21" t="s">
        <v>11188</v>
      </c>
      <c r="E20" s="22" t="s">
        <v>11189</v>
      </c>
      <c r="F20" s="22"/>
      <c r="G20" s="23">
        <v>5.74</v>
      </c>
      <c r="H20" s="24"/>
      <c r="I20" s="24">
        <f t="shared" si="0"/>
        <v>5.74</v>
      </c>
      <c r="J20" s="20" t="s">
        <v>11147</v>
      </c>
      <c r="K20" s="24">
        <f t="shared" si="1"/>
        <v>17.22</v>
      </c>
      <c r="L20" s="29">
        <f t="shared" si="2"/>
        <v>86.1</v>
      </c>
      <c r="M20" s="20"/>
      <c r="N20" s="20"/>
    </row>
    <row r="21" spans="1:14">
      <c r="A21" s="20">
        <v>16</v>
      </c>
      <c r="B21" s="21" t="s">
        <v>11190</v>
      </c>
      <c r="C21" s="21" t="s">
        <v>18</v>
      </c>
      <c r="D21" s="21" t="s">
        <v>11191</v>
      </c>
      <c r="E21" s="22" t="s">
        <v>11192</v>
      </c>
      <c r="F21" s="22"/>
      <c r="G21" s="23">
        <v>1.38</v>
      </c>
      <c r="H21" s="24"/>
      <c r="I21" s="24">
        <f t="shared" si="0"/>
        <v>1.38</v>
      </c>
      <c r="J21" s="20" t="s">
        <v>11147</v>
      </c>
      <c r="K21" s="24">
        <f t="shared" si="1"/>
        <v>4.14</v>
      </c>
      <c r="L21" s="29">
        <f t="shared" si="2"/>
        <v>20.7</v>
      </c>
      <c r="M21" s="20"/>
      <c r="N21" s="20"/>
    </row>
    <row r="22" spans="1:14">
      <c r="A22" s="20">
        <v>17</v>
      </c>
      <c r="B22" s="21" t="s">
        <v>11193</v>
      </c>
      <c r="C22" s="21" t="s">
        <v>18</v>
      </c>
      <c r="D22" s="21" t="s">
        <v>11194</v>
      </c>
      <c r="E22" s="22" t="s">
        <v>11195</v>
      </c>
      <c r="F22" s="22"/>
      <c r="G22" s="23">
        <v>2.89</v>
      </c>
      <c r="H22" s="24"/>
      <c r="I22" s="24">
        <f t="shared" si="0"/>
        <v>2.89</v>
      </c>
      <c r="J22" s="20" t="s">
        <v>11147</v>
      </c>
      <c r="K22" s="24">
        <f t="shared" si="1"/>
        <v>8.67</v>
      </c>
      <c r="L22" s="29">
        <f t="shared" si="2"/>
        <v>43.35</v>
      </c>
      <c r="M22" s="20"/>
      <c r="N22" s="20"/>
    </row>
    <row r="23" spans="1:14">
      <c r="A23" s="20">
        <v>18</v>
      </c>
      <c r="B23" s="21" t="s">
        <v>11196</v>
      </c>
      <c r="C23" s="21" t="s">
        <v>18</v>
      </c>
      <c r="D23" s="21" t="s">
        <v>11197</v>
      </c>
      <c r="E23" s="22" t="s">
        <v>11198</v>
      </c>
      <c r="F23" s="22"/>
      <c r="G23" s="23">
        <v>8.66</v>
      </c>
      <c r="H23" s="24"/>
      <c r="I23" s="24">
        <f t="shared" si="0"/>
        <v>8.66</v>
      </c>
      <c r="J23" s="20" t="s">
        <v>11147</v>
      </c>
      <c r="K23" s="24">
        <f t="shared" si="1"/>
        <v>25.98</v>
      </c>
      <c r="L23" s="29">
        <f t="shared" si="2"/>
        <v>129.9</v>
      </c>
      <c r="M23" s="20"/>
      <c r="N23" s="20"/>
    </row>
    <row r="24" spans="1:14">
      <c r="A24" s="20">
        <v>19</v>
      </c>
      <c r="B24" s="21" t="s">
        <v>11199</v>
      </c>
      <c r="C24" s="21" t="s">
        <v>18</v>
      </c>
      <c r="D24" s="21" t="s">
        <v>11200</v>
      </c>
      <c r="E24" s="22" t="s">
        <v>11201</v>
      </c>
      <c r="F24" s="22"/>
      <c r="G24" s="23">
        <v>2.13</v>
      </c>
      <c r="H24" s="24"/>
      <c r="I24" s="24">
        <f t="shared" si="0"/>
        <v>2.13</v>
      </c>
      <c r="J24" s="20" t="s">
        <v>11147</v>
      </c>
      <c r="K24" s="24">
        <f t="shared" si="1"/>
        <v>6.39</v>
      </c>
      <c r="L24" s="29">
        <f t="shared" si="2"/>
        <v>31.95</v>
      </c>
      <c r="M24" s="20"/>
      <c r="N24" s="20"/>
    </row>
    <row r="25" spans="1:14">
      <c r="A25" s="20">
        <v>20</v>
      </c>
      <c r="B25" s="21" t="s">
        <v>11202</v>
      </c>
      <c r="C25" s="21" t="s">
        <v>18</v>
      </c>
      <c r="D25" s="21" t="s">
        <v>11203</v>
      </c>
      <c r="E25" s="22" t="s">
        <v>11204</v>
      </c>
      <c r="F25" s="22"/>
      <c r="G25" s="23">
        <v>3.2</v>
      </c>
      <c r="H25" s="24"/>
      <c r="I25" s="24">
        <f t="shared" si="0"/>
        <v>3.2</v>
      </c>
      <c r="J25" s="20" t="s">
        <v>11177</v>
      </c>
      <c r="K25" s="24">
        <f t="shared" si="1"/>
        <v>9.6</v>
      </c>
      <c r="L25" s="29">
        <f t="shared" si="2"/>
        <v>48</v>
      </c>
      <c r="M25" s="20"/>
      <c r="N25" s="20"/>
    </row>
    <row r="26" spans="1:14">
      <c r="A26" s="20">
        <v>21</v>
      </c>
      <c r="B26" s="21" t="s">
        <v>11205</v>
      </c>
      <c r="C26" s="21" t="s">
        <v>18</v>
      </c>
      <c r="D26" s="21" t="s">
        <v>11206</v>
      </c>
      <c r="E26" s="22" t="s">
        <v>11207</v>
      </c>
      <c r="F26" s="22"/>
      <c r="G26" s="23">
        <v>0.87</v>
      </c>
      <c r="H26" s="24"/>
      <c r="I26" s="24">
        <f t="shared" si="0"/>
        <v>0.87</v>
      </c>
      <c r="J26" s="20" t="s">
        <v>11147</v>
      </c>
      <c r="K26" s="24">
        <f t="shared" si="1"/>
        <v>2.61</v>
      </c>
      <c r="L26" s="29">
        <f t="shared" si="2"/>
        <v>13.05</v>
      </c>
      <c r="M26" s="20"/>
      <c r="N26" s="20"/>
    </row>
    <row r="27" spans="1:14">
      <c r="A27" s="20">
        <v>22</v>
      </c>
      <c r="B27" s="21" t="s">
        <v>11208</v>
      </c>
      <c r="C27" s="21" t="s">
        <v>18</v>
      </c>
      <c r="D27" s="21" t="s">
        <v>11209</v>
      </c>
      <c r="E27" s="22" t="s">
        <v>11210</v>
      </c>
      <c r="F27" s="22"/>
      <c r="G27" s="23">
        <v>6.24</v>
      </c>
      <c r="H27" s="24"/>
      <c r="I27" s="24">
        <f t="shared" si="0"/>
        <v>6.24</v>
      </c>
      <c r="J27" s="20" t="s">
        <v>11177</v>
      </c>
      <c r="K27" s="24">
        <f t="shared" si="1"/>
        <v>18.72</v>
      </c>
      <c r="L27" s="29">
        <f t="shared" si="2"/>
        <v>93.6</v>
      </c>
      <c r="M27" s="20"/>
      <c r="N27" s="20"/>
    </row>
    <row r="28" spans="1:14">
      <c r="A28" s="20">
        <v>23</v>
      </c>
      <c r="B28" s="21" t="s">
        <v>11211</v>
      </c>
      <c r="C28" s="21" t="s">
        <v>18</v>
      </c>
      <c r="D28" s="21" t="s">
        <v>11212</v>
      </c>
      <c r="E28" s="22" t="s">
        <v>619</v>
      </c>
      <c r="F28" s="22"/>
      <c r="G28" s="23">
        <v>4.71</v>
      </c>
      <c r="H28" s="24"/>
      <c r="I28" s="24">
        <f t="shared" si="0"/>
        <v>4.71</v>
      </c>
      <c r="J28" s="20" t="s">
        <v>11177</v>
      </c>
      <c r="K28" s="24">
        <f t="shared" si="1"/>
        <v>14.13</v>
      </c>
      <c r="L28" s="29">
        <f t="shared" si="2"/>
        <v>70.65</v>
      </c>
      <c r="M28" s="20"/>
      <c r="N28" s="20"/>
    </row>
    <row r="29" spans="1:14">
      <c r="A29" s="20">
        <v>24</v>
      </c>
      <c r="B29" s="21" t="s">
        <v>11213</v>
      </c>
      <c r="C29" s="21" t="s">
        <v>18</v>
      </c>
      <c r="D29" s="21" t="s">
        <v>11214</v>
      </c>
      <c r="E29" s="22" t="s">
        <v>11215</v>
      </c>
      <c r="F29" s="22"/>
      <c r="G29" s="23">
        <v>1.98</v>
      </c>
      <c r="H29" s="24"/>
      <c r="I29" s="24">
        <f t="shared" si="0"/>
        <v>1.98</v>
      </c>
      <c r="J29" s="20" t="s">
        <v>11177</v>
      </c>
      <c r="K29" s="24">
        <f t="shared" si="1"/>
        <v>5.94</v>
      </c>
      <c r="L29" s="29">
        <f t="shared" si="2"/>
        <v>29.7</v>
      </c>
      <c r="M29" s="20"/>
      <c r="N29" s="20"/>
    </row>
    <row r="30" spans="1:14">
      <c r="A30" s="20">
        <v>25</v>
      </c>
      <c r="B30" s="21" t="s">
        <v>11216</v>
      </c>
      <c r="C30" s="21" t="s">
        <v>18</v>
      </c>
      <c r="D30" s="21" t="s">
        <v>11217</v>
      </c>
      <c r="E30" s="22" t="s">
        <v>11218</v>
      </c>
      <c r="F30" s="22"/>
      <c r="G30" s="23">
        <v>0.87</v>
      </c>
      <c r="H30" s="24"/>
      <c r="I30" s="24">
        <f t="shared" si="0"/>
        <v>0.87</v>
      </c>
      <c r="J30" s="20" t="s">
        <v>11177</v>
      </c>
      <c r="K30" s="24">
        <f t="shared" si="1"/>
        <v>2.61</v>
      </c>
      <c r="L30" s="29">
        <f t="shared" si="2"/>
        <v>13.05</v>
      </c>
      <c r="M30" s="20"/>
      <c r="N30" s="20"/>
    </row>
    <row r="31" spans="1:14">
      <c r="A31" s="20">
        <v>26</v>
      </c>
      <c r="B31" s="21" t="s">
        <v>716</v>
      </c>
      <c r="C31" s="21" t="s">
        <v>18</v>
      </c>
      <c r="D31" s="21" t="s">
        <v>11219</v>
      </c>
      <c r="E31" s="22" t="s">
        <v>11220</v>
      </c>
      <c r="F31" s="22"/>
      <c r="G31" s="23">
        <v>2.5</v>
      </c>
      <c r="H31" s="24"/>
      <c r="I31" s="24">
        <f t="shared" si="0"/>
        <v>2.5</v>
      </c>
      <c r="J31" s="20" t="s">
        <v>11177</v>
      </c>
      <c r="K31" s="24">
        <f t="shared" si="1"/>
        <v>7.5</v>
      </c>
      <c r="L31" s="29">
        <f t="shared" si="2"/>
        <v>37.5</v>
      </c>
      <c r="M31" s="20"/>
      <c r="N31" s="20"/>
    </row>
    <row r="32" spans="1:14">
      <c r="A32" s="20">
        <v>27</v>
      </c>
      <c r="B32" s="21" t="s">
        <v>11221</v>
      </c>
      <c r="C32" s="21" t="s">
        <v>18</v>
      </c>
      <c r="D32" s="21" t="s">
        <v>11222</v>
      </c>
      <c r="E32" s="22" t="s">
        <v>11223</v>
      </c>
      <c r="F32" s="22"/>
      <c r="G32" s="23">
        <v>2.61</v>
      </c>
      <c r="H32" s="24"/>
      <c r="I32" s="24">
        <f t="shared" si="0"/>
        <v>2.61</v>
      </c>
      <c r="J32" s="20" t="s">
        <v>11177</v>
      </c>
      <c r="K32" s="24">
        <f t="shared" si="1"/>
        <v>7.83</v>
      </c>
      <c r="L32" s="29">
        <f t="shared" si="2"/>
        <v>39.15</v>
      </c>
      <c r="M32" s="20"/>
      <c r="N32" s="20"/>
    </row>
    <row r="33" spans="1:14">
      <c r="A33" s="20">
        <v>28</v>
      </c>
      <c r="B33" s="21" t="s">
        <v>11224</v>
      </c>
      <c r="C33" s="21" t="s">
        <v>18</v>
      </c>
      <c r="D33" s="21" t="s">
        <v>11225</v>
      </c>
      <c r="E33" s="22" t="s">
        <v>11226</v>
      </c>
      <c r="F33" s="22"/>
      <c r="G33" s="23">
        <v>4.2</v>
      </c>
      <c r="H33" s="24"/>
      <c r="I33" s="24">
        <f t="shared" si="0"/>
        <v>4.2</v>
      </c>
      <c r="J33" s="20" t="s">
        <v>11177</v>
      </c>
      <c r="K33" s="24">
        <f t="shared" si="1"/>
        <v>12.6</v>
      </c>
      <c r="L33" s="29">
        <f t="shared" si="2"/>
        <v>63</v>
      </c>
      <c r="M33" s="20"/>
      <c r="N33" s="20"/>
    </row>
    <row r="34" spans="1:14">
      <c r="A34" s="20">
        <v>29</v>
      </c>
      <c r="B34" s="21" t="s">
        <v>11227</v>
      </c>
      <c r="C34" s="21" t="s">
        <v>18</v>
      </c>
      <c r="D34" s="21" t="s">
        <v>11228</v>
      </c>
      <c r="E34" s="22" t="s">
        <v>11229</v>
      </c>
      <c r="F34" s="22"/>
      <c r="G34" s="23">
        <v>3.59</v>
      </c>
      <c r="H34" s="24"/>
      <c r="I34" s="24">
        <f t="shared" si="0"/>
        <v>3.59</v>
      </c>
      <c r="J34" s="20" t="s">
        <v>11177</v>
      </c>
      <c r="K34" s="24">
        <f t="shared" si="1"/>
        <v>10.77</v>
      </c>
      <c r="L34" s="29">
        <f t="shared" si="2"/>
        <v>53.85</v>
      </c>
      <c r="M34" s="20"/>
      <c r="N34" s="20"/>
    </row>
    <row r="35" spans="1:14">
      <c r="A35" s="20">
        <v>30</v>
      </c>
      <c r="B35" s="21" t="s">
        <v>11230</v>
      </c>
      <c r="C35" s="21" t="s">
        <v>18</v>
      </c>
      <c r="D35" s="21" t="s">
        <v>11231</v>
      </c>
      <c r="E35" s="22" t="s">
        <v>11232</v>
      </c>
      <c r="F35" s="22"/>
      <c r="G35" s="23">
        <v>4.6</v>
      </c>
      <c r="H35" s="24"/>
      <c r="I35" s="24">
        <f t="shared" si="0"/>
        <v>4.6</v>
      </c>
      <c r="J35" s="20" t="s">
        <v>11177</v>
      </c>
      <c r="K35" s="24">
        <f t="shared" si="1"/>
        <v>13.8</v>
      </c>
      <c r="L35" s="29">
        <f t="shared" si="2"/>
        <v>69</v>
      </c>
      <c r="M35" s="20"/>
      <c r="N35" s="20"/>
    </row>
    <row r="36" spans="1:14">
      <c r="A36" s="20">
        <v>31</v>
      </c>
      <c r="B36" s="21" t="s">
        <v>11233</v>
      </c>
      <c r="C36" s="21" t="s">
        <v>18</v>
      </c>
      <c r="D36" s="21" t="s">
        <v>11234</v>
      </c>
      <c r="E36" s="22" t="s">
        <v>11235</v>
      </c>
      <c r="F36" s="22"/>
      <c r="G36" s="23">
        <v>3.59</v>
      </c>
      <c r="H36" s="24"/>
      <c r="I36" s="24">
        <f t="shared" si="0"/>
        <v>3.59</v>
      </c>
      <c r="J36" s="20" t="s">
        <v>11177</v>
      </c>
      <c r="K36" s="24">
        <f t="shared" si="1"/>
        <v>10.77</v>
      </c>
      <c r="L36" s="29">
        <f t="shared" si="2"/>
        <v>53.85</v>
      </c>
      <c r="M36" s="20"/>
      <c r="N36" s="20"/>
    </row>
    <row r="37" spans="1:14">
      <c r="A37" s="20">
        <v>32</v>
      </c>
      <c r="B37" s="21" t="s">
        <v>11236</v>
      </c>
      <c r="C37" s="21" t="s">
        <v>18</v>
      </c>
      <c r="D37" s="21" t="s">
        <v>11237</v>
      </c>
      <c r="E37" s="22" t="s">
        <v>11238</v>
      </c>
      <c r="F37" s="22"/>
      <c r="G37" s="23">
        <v>4.55</v>
      </c>
      <c r="H37" s="24"/>
      <c r="I37" s="24">
        <f t="shared" si="0"/>
        <v>4.55</v>
      </c>
      <c r="J37" s="20" t="s">
        <v>11177</v>
      </c>
      <c r="K37" s="24">
        <f t="shared" si="1"/>
        <v>13.65</v>
      </c>
      <c r="L37" s="29">
        <f t="shared" si="2"/>
        <v>68.25</v>
      </c>
      <c r="M37" s="20"/>
      <c r="N37" s="20"/>
    </row>
    <row r="38" spans="1:14">
      <c r="A38" s="20">
        <v>33</v>
      </c>
      <c r="B38" s="21" t="s">
        <v>8370</v>
      </c>
      <c r="C38" s="21" t="s">
        <v>18</v>
      </c>
      <c r="D38" s="21" t="s">
        <v>11239</v>
      </c>
      <c r="E38" s="22" t="s">
        <v>11240</v>
      </c>
      <c r="F38" s="22"/>
      <c r="G38" s="23">
        <v>4.71</v>
      </c>
      <c r="H38" s="24"/>
      <c r="I38" s="24">
        <f t="shared" si="0"/>
        <v>4.71</v>
      </c>
      <c r="J38" s="20" t="s">
        <v>11177</v>
      </c>
      <c r="K38" s="24">
        <f t="shared" si="1"/>
        <v>14.13</v>
      </c>
      <c r="L38" s="29">
        <f t="shared" si="2"/>
        <v>70.65</v>
      </c>
      <c r="M38" s="20"/>
      <c r="N38" s="20"/>
    </row>
    <row r="39" spans="1:14">
      <c r="A39" s="20">
        <v>34</v>
      </c>
      <c r="B39" s="21" t="s">
        <v>11241</v>
      </c>
      <c r="C39" s="21" t="s">
        <v>18</v>
      </c>
      <c r="D39" s="21" t="s">
        <v>11242</v>
      </c>
      <c r="E39" s="22" t="s">
        <v>11243</v>
      </c>
      <c r="F39" s="22"/>
      <c r="G39" s="23">
        <v>2.27</v>
      </c>
      <c r="H39" s="24"/>
      <c r="I39" s="24">
        <f t="shared" si="0"/>
        <v>2.27</v>
      </c>
      <c r="J39" s="20" t="s">
        <v>11177</v>
      </c>
      <c r="K39" s="24">
        <f t="shared" si="1"/>
        <v>6.81</v>
      </c>
      <c r="L39" s="29">
        <f t="shared" si="2"/>
        <v>34.05</v>
      </c>
      <c r="M39" s="20"/>
      <c r="N39" s="20"/>
    </row>
    <row r="40" spans="1:14">
      <c r="A40" s="20">
        <v>35</v>
      </c>
      <c r="B40" s="21" t="s">
        <v>11244</v>
      </c>
      <c r="C40" s="21" t="s">
        <v>18</v>
      </c>
      <c r="D40" s="21" t="s">
        <v>11245</v>
      </c>
      <c r="E40" s="22" t="s">
        <v>11246</v>
      </c>
      <c r="F40" s="22"/>
      <c r="G40" s="23">
        <v>2.29</v>
      </c>
      <c r="H40" s="24"/>
      <c r="I40" s="24">
        <f t="shared" si="0"/>
        <v>2.29</v>
      </c>
      <c r="J40" s="20" t="s">
        <v>11177</v>
      </c>
      <c r="K40" s="24">
        <f t="shared" si="1"/>
        <v>6.87</v>
      </c>
      <c r="L40" s="29">
        <f t="shared" si="2"/>
        <v>34.35</v>
      </c>
      <c r="M40" s="20"/>
      <c r="N40" s="20"/>
    </row>
    <row r="41" spans="1:14">
      <c r="A41" s="20">
        <v>36</v>
      </c>
      <c r="B41" s="21" t="s">
        <v>11247</v>
      </c>
      <c r="C41" s="21" t="s">
        <v>18</v>
      </c>
      <c r="D41" s="21" t="s">
        <v>11248</v>
      </c>
      <c r="E41" s="22" t="s">
        <v>11249</v>
      </c>
      <c r="F41" s="22"/>
      <c r="G41" s="23">
        <v>2.89</v>
      </c>
      <c r="H41" s="24"/>
      <c r="I41" s="24">
        <f t="shared" si="0"/>
        <v>2.89</v>
      </c>
      <c r="J41" s="20" t="s">
        <v>11177</v>
      </c>
      <c r="K41" s="24">
        <f t="shared" si="1"/>
        <v>8.67</v>
      </c>
      <c r="L41" s="29">
        <f t="shared" si="2"/>
        <v>43.35</v>
      </c>
      <c r="M41" s="20"/>
      <c r="N41" s="20"/>
    </row>
    <row r="42" spans="1:14">
      <c r="A42" s="20">
        <v>37</v>
      </c>
      <c r="B42" s="21" t="s">
        <v>11250</v>
      </c>
      <c r="C42" s="21" t="s">
        <v>18</v>
      </c>
      <c r="D42" s="21" t="s">
        <v>11251</v>
      </c>
      <c r="E42" s="22" t="s">
        <v>11252</v>
      </c>
      <c r="F42" s="22"/>
      <c r="G42" s="23">
        <v>5.18</v>
      </c>
      <c r="H42" s="24"/>
      <c r="I42" s="24">
        <f t="shared" si="0"/>
        <v>5.18</v>
      </c>
      <c r="J42" s="20" t="s">
        <v>11177</v>
      </c>
      <c r="K42" s="24">
        <f t="shared" si="1"/>
        <v>15.54</v>
      </c>
      <c r="L42" s="29">
        <f t="shared" si="2"/>
        <v>77.7</v>
      </c>
      <c r="M42" s="20"/>
      <c r="N42" s="20"/>
    </row>
    <row r="43" spans="1:14">
      <c r="A43" s="20">
        <v>38</v>
      </c>
      <c r="B43" s="21" t="s">
        <v>11253</v>
      </c>
      <c r="C43" s="21" t="s">
        <v>18</v>
      </c>
      <c r="D43" s="21" t="s">
        <v>11254</v>
      </c>
      <c r="E43" s="22" t="s">
        <v>11255</v>
      </c>
      <c r="F43" s="22"/>
      <c r="G43" s="23">
        <v>4.67</v>
      </c>
      <c r="H43" s="24"/>
      <c r="I43" s="24">
        <f t="shared" si="0"/>
        <v>4.67</v>
      </c>
      <c r="J43" s="20" t="s">
        <v>11177</v>
      </c>
      <c r="K43" s="24">
        <f t="shared" si="1"/>
        <v>14.01</v>
      </c>
      <c r="L43" s="29">
        <f t="shared" si="2"/>
        <v>70.05</v>
      </c>
      <c r="M43" s="20"/>
      <c r="N43" s="20"/>
    </row>
    <row r="44" spans="1:14">
      <c r="A44" s="20">
        <v>39</v>
      </c>
      <c r="B44" s="21" t="s">
        <v>11256</v>
      </c>
      <c r="C44" s="21" t="s">
        <v>18</v>
      </c>
      <c r="D44" s="21" t="s">
        <v>11257</v>
      </c>
      <c r="E44" s="22" t="s">
        <v>11258</v>
      </c>
      <c r="F44" s="22"/>
      <c r="G44" s="23">
        <v>5.02</v>
      </c>
      <c r="H44" s="24"/>
      <c r="I44" s="24">
        <f t="shared" si="0"/>
        <v>5.02</v>
      </c>
      <c r="J44" s="20" t="s">
        <v>11177</v>
      </c>
      <c r="K44" s="24">
        <f t="shared" si="1"/>
        <v>15.06</v>
      </c>
      <c r="L44" s="29">
        <f t="shared" si="2"/>
        <v>75.3</v>
      </c>
      <c r="M44" s="20"/>
      <c r="N44" s="20"/>
    </row>
    <row r="45" spans="1:14">
      <c r="A45" s="20">
        <v>40</v>
      </c>
      <c r="B45" s="21" t="s">
        <v>11259</v>
      </c>
      <c r="C45" s="21" t="s">
        <v>18</v>
      </c>
      <c r="D45" s="21" t="s">
        <v>11260</v>
      </c>
      <c r="E45" s="22" t="s">
        <v>11261</v>
      </c>
      <c r="F45" s="22"/>
      <c r="G45" s="23">
        <v>5.65</v>
      </c>
      <c r="H45" s="24"/>
      <c r="I45" s="24">
        <f t="shared" si="0"/>
        <v>5.65</v>
      </c>
      <c r="J45" s="20" t="s">
        <v>11177</v>
      </c>
      <c r="K45" s="24">
        <f t="shared" si="1"/>
        <v>16.95</v>
      </c>
      <c r="L45" s="29">
        <f t="shared" si="2"/>
        <v>84.75</v>
      </c>
      <c r="M45" s="20"/>
      <c r="N45" s="20"/>
    </row>
    <row r="46" spans="1:14">
      <c r="A46" s="20">
        <v>41</v>
      </c>
      <c r="B46" s="21" t="s">
        <v>11262</v>
      </c>
      <c r="C46" s="21" t="s">
        <v>18</v>
      </c>
      <c r="D46" s="21" t="s">
        <v>11263</v>
      </c>
      <c r="E46" s="22" t="s">
        <v>11264</v>
      </c>
      <c r="F46" s="22"/>
      <c r="G46" s="23">
        <v>4.96</v>
      </c>
      <c r="H46" s="24"/>
      <c r="I46" s="24">
        <f t="shared" si="0"/>
        <v>4.96</v>
      </c>
      <c r="J46" s="20" t="s">
        <v>11177</v>
      </c>
      <c r="K46" s="24">
        <f t="shared" si="1"/>
        <v>14.88</v>
      </c>
      <c r="L46" s="29">
        <f t="shared" si="2"/>
        <v>74.4</v>
      </c>
      <c r="M46" s="20"/>
      <c r="N46" s="20"/>
    </row>
    <row r="47" spans="1:14">
      <c r="A47" s="20">
        <v>42</v>
      </c>
      <c r="B47" s="21" t="s">
        <v>11265</v>
      </c>
      <c r="C47" s="21" t="s">
        <v>18</v>
      </c>
      <c r="D47" s="21" t="s">
        <v>11266</v>
      </c>
      <c r="E47" s="22" t="s">
        <v>11267</v>
      </c>
      <c r="F47" s="22"/>
      <c r="G47" s="23">
        <v>5.01</v>
      </c>
      <c r="H47" s="24"/>
      <c r="I47" s="24">
        <f t="shared" si="0"/>
        <v>5.01</v>
      </c>
      <c r="J47" s="20" t="s">
        <v>11177</v>
      </c>
      <c r="K47" s="24">
        <f t="shared" si="1"/>
        <v>15.03</v>
      </c>
      <c r="L47" s="29">
        <f t="shared" si="2"/>
        <v>75.15</v>
      </c>
      <c r="M47" s="20"/>
      <c r="N47" s="20"/>
    </row>
    <row r="48" spans="1:14">
      <c r="A48" s="20">
        <v>43</v>
      </c>
      <c r="B48" s="21" t="s">
        <v>11268</v>
      </c>
      <c r="C48" s="21" t="s">
        <v>18</v>
      </c>
      <c r="D48" s="21" t="s">
        <v>11269</v>
      </c>
      <c r="E48" s="22" t="s">
        <v>11270</v>
      </c>
      <c r="F48" s="22"/>
      <c r="G48" s="23">
        <v>3.56</v>
      </c>
      <c r="H48" s="24"/>
      <c r="I48" s="24">
        <f t="shared" si="0"/>
        <v>3.56</v>
      </c>
      <c r="J48" s="20" t="s">
        <v>11177</v>
      </c>
      <c r="K48" s="24">
        <f t="shared" si="1"/>
        <v>10.68</v>
      </c>
      <c r="L48" s="29">
        <f t="shared" si="2"/>
        <v>53.4</v>
      </c>
      <c r="M48" s="20"/>
      <c r="N48" s="20"/>
    </row>
    <row r="49" spans="1:14">
      <c r="A49" s="20">
        <v>44</v>
      </c>
      <c r="B49" s="21" t="s">
        <v>11271</v>
      </c>
      <c r="C49" s="21" t="s">
        <v>11272</v>
      </c>
      <c r="D49" s="21" t="s">
        <v>11273</v>
      </c>
      <c r="E49" s="22" t="s">
        <v>11274</v>
      </c>
      <c r="F49" s="22"/>
      <c r="G49" s="23">
        <v>2.61</v>
      </c>
      <c r="H49" s="24"/>
      <c r="I49" s="24">
        <f t="shared" si="0"/>
        <v>2.61</v>
      </c>
      <c r="J49" s="20" t="s">
        <v>11177</v>
      </c>
      <c r="K49" s="24">
        <f t="shared" si="1"/>
        <v>7.83</v>
      </c>
      <c r="L49" s="29">
        <f t="shared" si="2"/>
        <v>39.15</v>
      </c>
      <c r="M49" s="20"/>
      <c r="N49" s="20"/>
    </row>
    <row r="50" spans="1:14">
      <c r="A50" s="20">
        <v>45</v>
      </c>
      <c r="B50" s="21" t="s">
        <v>11275</v>
      </c>
      <c r="C50" s="21" t="s">
        <v>18</v>
      </c>
      <c r="D50" s="21" t="s">
        <v>11276</v>
      </c>
      <c r="E50" s="22" t="s">
        <v>11277</v>
      </c>
      <c r="F50" s="22"/>
      <c r="G50" s="23">
        <v>5.84</v>
      </c>
      <c r="H50" s="24"/>
      <c r="I50" s="24">
        <f t="shared" si="0"/>
        <v>5.84</v>
      </c>
      <c r="J50" s="20" t="s">
        <v>11177</v>
      </c>
      <c r="K50" s="24">
        <f t="shared" si="1"/>
        <v>17.52</v>
      </c>
      <c r="L50" s="29">
        <f t="shared" si="2"/>
        <v>87.6</v>
      </c>
      <c r="M50" s="20"/>
      <c r="N50" s="20"/>
    </row>
    <row r="51" spans="1:14">
      <c r="A51" s="20">
        <v>46</v>
      </c>
      <c r="B51" s="21" t="s">
        <v>11278</v>
      </c>
      <c r="C51" s="21" t="s">
        <v>18</v>
      </c>
      <c r="D51" s="21" t="s">
        <v>11279</v>
      </c>
      <c r="E51" s="22" t="s">
        <v>11280</v>
      </c>
      <c r="F51" s="22"/>
      <c r="G51" s="23">
        <v>1.96</v>
      </c>
      <c r="H51" s="24"/>
      <c r="I51" s="24">
        <f t="shared" si="0"/>
        <v>1.96</v>
      </c>
      <c r="J51" s="20" t="s">
        <v>11177</v>
      </c>
      <c r="K51" s="24">
        <f t="shared" si="1"/>
        <v>5.88</v>
      </c>
      <c r="L51" s="29">
        <f t="shared" si="2"/>
        <v>29.4</v>
      </c>
      <c r="M51" s="20"/>
      <c r="N51" s="20"/>
    </row>
    <row r="52" spans="1:14">
      <c r="A52" s="20">
        <v>47</v>
      </c>
      <c r="B52" s="21" t="s">
        <v>8086</v>
      </c>
      <c r="C52" s="21" t="s">
        <v>18</v>
      </c>
      <c r="D52" s="21" t="s">
        <v>11281</v>
      </c>
      <c r="E52" s="22" t="s">
        <v>11282</v>
      </c>
      <c r="F52" s="22"/>
      <c r="G52" s="23">
        <v>1.01</v>
      </c>
      <c r="H52" s="24"/>
      <c r="I52" s="24">
        <f t="shared" si="0"/>
        <v>1.01</v>
      </c>
      <c r="J52" s="20" t="s">
        <v>11177</v>
      </c>
      <c r="K52" s="24">
        <f t="shared" si="1"/>
        <v>3.03</v>
      </c>
      <c r="L52" s="29">
        <f t="shared" si="2"/>
        <v>15.15</v>
      </c>
      <c r="M52" s="20"/>
      <c r="N52" s="20"/>
    </row>
    <row r="53" spans="1:14">
      <c r="A53" s="20">
        <v>48</v>
      </c>
      <c r="B53" s="21" t="s">
        <v>11283</v>
      </c>
      <c r="C53" s="21" t="s">
        <v>18</v>
      </c>
      <c r="D53" s="21" t="s">
        <v>11284</v>
      </c>
      <c r="E53" s="22" t="s">
        <v>11285</v>
      </c>
      <c r="F53" s="22"/>
      <c r="G53" s="23">
        <v>3.29</v>
      </c>
      <c r="H53" s="24"/>
      <c r="I53" s="24">
        <f t="shared" si="0"/>
        <v>3.29</v>
      </c>
      <c r="J53" s="20" t="s">
        <v>11177</v>
      </c>
      <c r="K53" s="24">
        <f t="shared" si="1"/>
        <v>9.87</v>
      </c>
      <c r="L53" s="29">
        <f t="shared" si="2"/>
        <v>49.35</v>
      </c>
      <c r="M53" s="20"/>
      <c r="N53" s="20"/>
    </row>
    <row r="54" spans="1:14">
      <c r="A54" s="20">
        <v>49</v>
      </c>
      <c r="B54" s="21" t="s">
        <v>11286</v>
      </c>
      <c r="C54" s="21" t="s">
        <v>18</v>
      </c>
      <c r="D54" s="21" t="s">
        <v>11287</v>
      </c>
      <c r="E54" s="22" t="s">
        <v>11288</v>
      </c>
      <c r="F54" s="22"/>
      <c r="G54" s="23">
        <v>2.7</v>
      </c>
      <c r="H54" s="24"/>
      <c r="I54" s="24">
        <f t="shared" si="0"/>
        <v>2.7</v>
      </c>
      <c r="J54" s="20" t="s">
        <v>11177</v>
      </c>
      <c r="K54" s="24">
        <f t="shared" si="1"/>
        <v>8.1</v>
      </c>
      <c r="L54" s="29">
        <f t="shared" si="2"/>
        <v>40.5</v>
      </c>
      <c r="M54" s="20"/>
      <c r="N54" s="20"/>
    </row>
    <row r="55" spans="1:14">
      <c r="A55" s="20">
        <v>50</v>
      </c>
      <c r="B55" s="21" t="s">
        <v>11289</v>
      </c>
      <c r="C55" s="21" t="s">
        <v>18</v>
      </c>
      <c r="D55" s="21" t="s">
        <v>11290</v>
      </c>
      <c r="E55" s="22" t="s">
        <v>11291</v>
      </c>
      <c r="F55" s="22"/>
      <c r="G55" s="23">
        <v>1.65</v>
      </c>
      <c r="H55" s="24"/>
      <c r="I55" s="24">
        <f t="shared" si="0"/>
        <v>1.65</v>
      </c>
      <c r="J55" s="20" t="s">
        <v>11177</v>
      </c>
      <c r="K55" s="24">
        <f t="shared" si="1"/>
        <v>4.95</v>
      </c>
      <c r="L55" s="29">
        <f t="shared" si="2"/>
        <v>24.75</v>
      </c>
      <c r="M55" s="20"/>
      <c r="N55" s="20"/>
    </row>
    <row r="56" spans="1:14">
      <c r="A56" s="20">
        <v>51</v>
      </c>
      <c r="B56" s="21" t="s">
        <v>11292</v>
      </c>
      <c r="C56" s="21" t="s">
        <v>18</v>
      </c>
      <c r="D56" s="21" t="s">
        <v>11293</v>
      </c>
      <c r="E56" s="22" t="s">
        <v>11294</v>
      </c>
      <c r="F56" s="22"/>
      <c r="G56" s="23">
        <v>1.4</v>
      </c>
      <c r="H56" s="24"/>
      <c r="I56" s="24">
        <f t="shared" si="0"/>
        <v>1.4</v>
      </c>
      <c r="J56" s="20" t="s">
        <v>11177</v>
      </c>
      <c r="K56" s="24">
        <f t="shared" si="1"/>
        <v>4.2</v>
      </c>
      <c r="L56" s="29">
        <f t="shared" si="2"/>
        <v>21</v>
      </c>
      <c r="M56" s="20"/>
      <c r="N56" s="20"/>
    </row>
    <row r="57" spans="1:14">
      <c r="A57" s="20">
        <v>52</v>
      </c>
      <c r="B57" s="21" t="s">
        <v>295</v>
      </c>
      <c r="C57" s="21" t="s">
        <v>18</v>
      </c>
      <c r="D57" s="21" t="s">
        <v>11295</v>
      </c>
      <c r="E57" s="22" t="s">
        <v>11296</v>
      </c>
      <c r="F57" s="22"/>
      <c r="G57" s="23">
        <v>1.4</v>
      </c>
      <c r="H57" s="24"/>
      <c r="I57" s="24">
        <f>G57</f>
        <v>1.4</v>
      </c>
      <c r="J57" s="20" t="s">
        <v>11177</v>
      </c>
      <c r="K57" s="24">
        <f t="shared" si="1"/>
        <v>4.2</v>
      </c>
      <c r="L57" s="29">
        <f t="shared" si="2"/>
        <v>21</v>
      </c>
      <c r="M57" s="20"/>
      <c r="N57" s="20"/>
    </row>
    <row r="58" spans="1:14">
      <c r="A58" s="20">
        <v>53</v>
      </c>
      <c r="B58" s="21" t="s">
        <v>501</v>
      </c>
      <c r="C58" s="21" t="s">
        <v>18</v>
      </c>
      <c r="D58" s="21" t="s">
        <v>11297</v>
      </c>
      <c r="E58" s="22" t="s">
        <v>11298</v>
      </c>
      <c r="F58" s="22"/>
      <c r="G58" s="23">
        <v>1.4</v>
      </c>
      <c r="H58" s="24"/>
      <c r="I58" s="24">
        <f t="shared" ref="I58:I108" si="3">G58</f>
        <v>1.4</v>
      </c>
      <c r="J58" s="20" t="s">
        <v>11177</v>
      </c>
      <c r="K58" s="24">
        <f t="shared" si="1"/>
        <v>4.2</v>
      </c>
      <c r="L58" s="29">
        <f t="shared" si="2"/>
        <v>21</v>
      </c>
      <c r="M58" s="20"/>
      <c r="N58" s="20"/>
    </row>
    <row r="59" spans="1:14">
      <c r="A59" s="20">
        <v>54</v>
      </c>
      <c r="B59" s="21" t="s">
        <v>11299</v>
      </c>
      <c r="C59" s="21" t="s">
        <v>18</v>
      </c>
      <c r="D59" s="21" t="s">
        <v>11300</v>
      </c>
      <c r="E59" s="22" t="s">
        <v>11301</v>
      </c>
      <c r="F59" s="22"/>
      <c r="G59" s="23">
        <v>0.87</v>
      </c>
      <c r="H59" s="24"/>
      <c r="I59" s="24">
        <f t="shared" si="3"/>
        <v>0.87</v>
      </c>
      <c r="J59" s="20" t="s">
        <v>11177</v>
      </c>
      <c r="K59" s="24">
        <f t="shared" si="1"/>
        <v>2.61</v>
      </c>
      <c r="L59" s="29">
        <f t="shared" si="2"/>
        <v>13.05</v>
      </c>
      <c r="M59" s="20"/>
      <c r="N59" s="20"/>
    </row>
    <row r="60" spans="1:14">
      <c r="A60" s="20">
        <v>55</v>
      </c>
      <c r="B60" s="21" t="s">
        <v>11302</v>
      </c>
      <c r="C60" s="21" t="s">
        <v>18</v>
      </c>
      <c r="D60" s="21" t="s">
        <v>11303</v>
      </c>
      <c r="E60" s="22" t="s">
        <v>11304</v>
      </c>
      <c r="F60" s="22"/>
      <c r="G60" s="23">
        <v>5.07</v>
      </c>
      <c r="H60" s="24"/>
      <c r="I60" s="24">
        <f t="shared" si="3"/>
        <v>5.07</v>
      </c>
      <c r="J60" s="20" t="s">
        <v>11177</v>
      </c>
      <c r="K60" s="24">
        <f t="shared" si="1"/>
        <v>15.21</v>
      </c>
      <c r="L60" s="29">
        <f t="shared" si="2"/>
        <v>76.05</v>
      </c>
      <c r="M60" s="20"/>
      <c r="N60" s="20"/>
    </row>
    <row r="61" spans="1:14">
      <c r="A61" s="20">
        <v>56</v>
      </c>
      <c r="B61" s="21" t="s">
        <v>11305</v>
      </c>
      <c r="C61" s="21" t="s">
        <v>18</v>
      </c>
      <c r="D61" s="21" t="s">
        <v>11306</v>
      </c>
      <c r="E61" s="22" t="s">
        <v>11307</v>
      </c>
      <c r="F61" s="22"/>
      <c r="G61" s="23">
        <v>2.79</v>
      </c>
      <c r="H61" s="24"/>
      <c r="I61" s="24">
        <f t="shared" si="3"/>
        <v>2.79</v>
      </c>
      <c r="J61" s="20" t="s">
        <v>11177</v>
      </c>
      <c r="K61" s="24">
        <f t="shared" si="1"/>
        <v>8.37</v>
      </c>
      <c r="L61" s="29">
        <f t="shared" si="2"/>
        <v>41.85</v>
      </c>
      <c r="M61" s="20"/>
      <c r="N61" s="20"/>
    </row>
    <row r="62" spans="1:14">
      <c r="A62" s="20">
        <v>57</v>
      </c>
      <c r="B62" s="21" t="s">
        <v>11308</v>
      </c>
      <c r="C62" s="21" t="s">
        <v>18</v>
      </c>
      <c r="D62" s="21" t="s">
        <v>11309</v>
      </c>
      <c r="E62" s="22" t="s">
        <v>11310</v>
      </c>
      <c r="F62" s="22"/>
      <c r="G62" s="23">
        <v>3.69</v>
      </c>
      <c r="H62" s="24"/>
      <c r="I62" s="24">
        <f t="shared" si="3"/>
        <v>3.69</v>
      </c>
      <c r="J62" s="20" t="s">
        <v>11177</v>
      </c>
      <c r="K62" s="24">
        <f t="shared" si="1"/>
        <v>11.07</v>
      </c>
      <c r="L62" s="29">
        <f t="shared" si="2"/>
        <v>55.35</v>
      </c>
      <c r="M62" s="20"/>
      <c r="N62" s="20"/>
    </row>
    <row r="63" spans="1:14">
      <c r="A63" s="20">
        <v>58</v>
      </c>
      <c r="B63" s="21" t="s">
        <v>11311</v>
      </c>
      <c r="C63" s="21" t="s">
        <v>18</v>
      </c>
      <c r="D63" s="21" t="s">
        <v>11312</v>
      </c>
      <c r="E63" s="22" t="s">
        <v>11313</v>
      </c>
      <c r="F63" s="22"/>
      <c r="G63" s="23">
        <v>3.29</v>
      </c>
      <c r="H63" s="24"/>
      <c r="I63" s="24">
        <f t="shared" si="3"/>
        <v>3.29</v>
      </c>
      <c r="J63" s="20" t="s">
        <v>11177</v>
      </c>
      <c r="K63" s="24">
        <f t="shared" si="1"/>
        <v>9.87</v>
      </c>
      <c r="L63" s="29">
        <f t="shared" si="2"/>
        <v>49.35</v>
      </c>
      <c r="M63" s="20"/>
      <c r="N63" s="20"/>
    </row>
    <row r="64" spans="1:14">
      <c r="A64" s="20">
        <v>59</v>
      </c>
      <c r="B64" s="21" t="s">
        <v>11314</v>
      </c>
      <c r="C64" s="21" t="s">
        <v>18</v>
      </c>
      <c r="D64" s="21" t="s">
        <v>11315</v>
      </c>
      <c r="E64" s="22" t="s">
        <v>11316</v>
      </c>
      <c r="F64" s="22"/>
      <c r="G64" s="23">
        <v>7.45</v>
      </c>
      <c r="H64" s="24"/>
      <c r="I64" s="24">
        <f t="shared" si="3"/>
        <v>7.45</v>
      </c>
      <c r="J64" s="20" t="s">
        <v>11177</v>
      </c>
      <c r="K64" s="24">
        <f t="shared" si="1"/>
        <v>22.35</v>
      </c>
      <c r="L64" s="29">
        <f t="shared" si="2"/>
        <v>111.75</v>
      </c>
      <c r="M64" s="20"/>
      <c r="N64" s="20"/>
    </row>
    <row r="65" spans="1:14">
      <c r="A65" s="20">
        <v>60</v>
      </c>
      <c r="B65" s="21" t="s">
        <v>11317</v>
      </c>
      <c r="C65" s="21" t="s">
        <v>18</v>
      </c>
      <c r="D65" s="21" t="s">
        <v>11318</v>
      </c>
      <c r="E65" s="22" t="s">
        <v>11319</v>
      </c>
      <c r="F65" s="22"/>
      <c r="G65" s="23">
        <v>2.71</v>
      </c>
      <c r="H65" s="24"/>
      <c r="I65" s="24">
        <f t="shared" si="3"/>
        <v>2.71</v>
      </c>
      <c r="J65" s="20" t="s">
        <v>11177</v>
      </c>
      <c r="K65" s="24">
        <f t="shared" si="1"/>
        <v>8.13</v>
      </c>
      <c r="L65" s="29">
        <f t="shared" si="2"/>
        <v>40.65</v>
      </c>
      <c r="M65" s="20"/>
      <c r="N65" s="20"/>
    </row>
    <row r="66" spans="1:14">
      <c r="A66" s="20">
        <v>61</v>
      </c>
      <c r="B66" s="21" t="s">
        <v>11320</v>
      </c>
      <c r="C66" s="21" t="s">
        <v>18</v>
      </c>
      <c r="D66" s="21" t="s">
        <v>11321</v>
      </c>
      <c r="E66" s="22" t="s">
        <v>11322</v>
      </c>
      <c r="F66" s="22"/>
      <c r="G66" s="23">
        <v>5.3</v>
      </c>
      <c r="H66" s="24"/>
      <c r="I66" s="24">
        <f t="shared" si="3"/>
        <v>5.3</v>
      </c>
      <c r="J66" s="20" t="s">
        <v>11147</v>
      </c>
      <c r="K66" s="24">
        <f t="shared" si="1"/>
        <v>15.9</v>
      </c>
      <c r="L66" s="29">
        <f t="shared" si="2"/>
        <v>79.5</v>
      </c>
      <c r="M66" s="20"/>
      <c r="N66" s="20"/>
    </row>
    <row r="67" spans="1:14">
      <c r="A67" s="20">
        <v>62</v>
      </c>
      <c r="B67" s="21" t="s">
        <v>11323</v>
      </c>
      <c r="C67" s="21" t="s">
        <v>18</v>
      </c>
      <c r="D67" s="21" t="s">
        <v>11324</v>
      </c>
      <c r="E67" s="22" t="s">
        <v>11325</v>
      </c>
      <c r="F67" s="22"/>
      <c r="G67" s="23">
        <v>2.79</v>
      </c>
      <c r="H67" s="24"/>
      <c r="I67" s="24">
        <f t="shared" si="3"/>
        <v>2.79</v>
      </c>
      <c r="J67" s="20" t="s">
        <v>11147</v>
      </c>
      <c r="K67" s="24">
        <f t="shared" si="1"/>
        <v>8.37</v>
      </c>
      <c r="L67" s="29">
        <f t="shared" si="2"/>
        <v>41.85</v>
      </c>
      <c r="M67" s="20"/>
      <c r="N67" s="20"/>
    </row>
    <row r="68" spans="1:14">
      <c r="A68" s="20">
        <v>63</v>
      </c>
      <c r="B68" s="21" t="s">
        <v>11326</v>
      </c>
      <c r="C68" s="21" t="s">
        <v>18</v>
      </c>
      <c r="D68" s="21" t="s">
        <v>11327</v>
      </c>
      <c r="E68" s="22" t="s">
        <v>11328</v>
      </c>
      <c r="F68" s="22"/>
      <c r="G68" s="23">
        <v>4.62</v>
      </c>
      <c r="H68" s="24"/>
      <c r="I68" s="24">
        <f t="shared" si="3"/>
        <v>4.62</v>
      </c>
      <c r="J68" s="20" t="s">
        <v>11147</v>
      </c>
      <c r="K68" s="24">
        <f t="shared" si="1"/>
        <v>13.86</v>
      </c>
      <c r="L68" s="29">
        <f t="shared" si="2"/>
        <v>69.3</v>
      </c>
      <c r="M68" s="20"/>
      <c r="N68" s="20"/>
    </row>
    <row r="69" spans="1:14">
      <c r="A69" s="20">
        <v>64</v>
      </c>
      <c r="B69" s="21" t="s">
        <v>11329</v>
      </c>
      <c r="C69" s="21" t="s">
        <v>18</v>
      </c>
      <c r="D69" s="21" t="s">
        <v>11330</v>
      </c>
      <c r="E69" s="22" t="s">
        <v>11331</v>
      </c>
      <c r="F69" s="22"/>
      <c r="G69" s="23">
        <v>2.79</v>
      </c>
      <c r="H69" s="24"/>
      <c r="I69" s="24">
        <f t="shared" si="3"/>
        <v>2.79</v>
      </c>
      <c r="J69" s="20" t="s">
        <v>11147</v>
      </c>
      <c r="K69" s="24">
        <f t="shared" si="1"/>
        <v>8.37</v>
      </c>
      <c r="L69" s="29">
        <f t="shared" si="2"/>
        <v>41.85</v>
      </c>
      <c r="M69" s="20"/>
      <c r="N69" s="20"/>
    </row>
    <row r="70" spans="1:14">
      <c r="A70" s="20">
        <v>65</v>
      </c>
      <c r="B70" s="21" t="s">
        <v>11332</v>
      </c>
      <c r="C70" s="21" t="s">
        <v>18</v>
      </c>
      <c r="D70" s="21" t="s">
        <v>11333</v>
      </c>
      <c r="E70" s="22" t="s">
        <v>11334</v>
      </c>
      <c r="F70" s="22"/>
      <c r="G70" s="23">
        <v>6.52</v>
      </c>
      <c r="H70" s="24"/>
      <c r="I70" s="24">
        <f t="shared" si="3"/>
        <v>6.52</v>
      </c>
      <c r="J70" s="20" t="s">
        <v>11147</v>
      </c>
      <c r="K70" s="24">
        <f t="shared" si="1"/>
        <v>19.56</v>
      </c>
      <c r="L70" s="29">
        <f t="shared" si="2"/>
        <v>97.8</v>
      </c>
      <c r="M70" s="20"/>
      <c r="N70" s="20"/>
    </row>
    <row r="71" spans="1:14">
      <c r="A71" s="20">
        <v>66</v>
      </c>
      <c r="B71" s="21" t="s">
        <v>11335</v>
      </c>
      <c r="C71" s="21" t="s">
        <v>18</v>
      </c>
      <c r="D71" s="21" t="s">
        <v>11336</v>
      </c>
      <c r="E71" s="22" t="s">
        <v>11337</v>
      </c>
      <c r="F71" s="22"/>
      <c r="G71" s="23">
        <v>5.77</v>
      </c>
      <c r="H71" s="24"/>
      <c r="I71" s="24">
        <f t="shared" si="3"/>
        <v>5.77</v>
      </c>
      <c r="J71" s="20" t="s">
        <v>11147</v>
      </c>
      <c r="K71" s="24">
        <f t="shared" ref="K71:K134" si="4">I71*3</f>
        <v>17.31</v>
      </c>
      <c r="L71" s="29">
        <f t="shared" ref="L71:L134" si="5">I71*15</f>
        <v>86.55</v>
      </c>
      <c r="M71" s="20"/>
      <c r="N71" s="20"/>
    </row>
    <row r="72" spans="1:14">
      <c r="A72" s="20">
        <v>67</v>
      </c>
      <c r="B72" s="21" t="s">
        <v>11338</v>
      </c>
      <c r="C72" s="21" t="s">
        <v>18</v>
      </c>
      <c r="D72" s="21" t="s">
        <v>11339</v>
      </c>
      <c r="E72" s="22" t="s">
        <v>11340</v>
      </c>
      <c r="F72" s="22"/>
      <c r="G72" s="23">
        <v>2.42</v>
      </c>
      <c r="H72" s="24"/>
      <c r="I72" s="24">
        <f t="shared" si="3"/>
        <v>2.42</v>
      </c>
      <c r="J72" s="20" t="s">
        <v>11147</v>
      </c>
      <c r="K72" s="24">
        <f t="shared" si="4"/>
        <v>7.26</v>
      </c>
      <c r="L72" s="29">
        <f t="shared" si="5"/>
        <v>36.3</v>
      </c>
      <c r="M72" s="20"/>
      <c r="N72" s="20"/>
    </row>
    <row r="73" spans="1:14">
      <c r="A73" s="20">
        <v>68</v>
      </c>
      <c r="B73" s="21" t="s">
        <v>8164</v>
      </c>
      <c r="C73" s="21" t="s">
        <v>18</v>
      </c>
      <c r="D73" s="21" t="s">
        <v>11341</v>
      </c>
      <c r="E73" s="22" t="s">
        <v>11342</v>
      </c>
      <c r="F73" s="22"/>
      <c r="G73" s="23">
        <v>7.45</v>
      </c>
      <c r="H73" s="24"/>
      <c r="I73" s="24">
        <f t="shared" si="3"/>
        <v>7.45</v>
      </c>
      <c r="J73" s="20" t="s">
        <v>11147</v>
      </c>
      <c r="K73" s="24">
        <f t="shared" si="4"/>
        <v>22.35</v>
      </c>
      <c r="L73" s="29">
        <f t="shared" si="5"/>
        <v>111.75</v>
      </c>
      <c r="M73" s="20"/>
      <c r="N73" s="20"/>
    </row>
    <row r="74" spans="1:14">
      <c r="A74" s="20">
        <v>69</v>
      </c>
      <c r="B74" s="21" t="s">
        <v>11343</v>
      </c>
      <c r="C74" s="21" t="s">
        <v>18</v>
      </c>
      <c r="D74" s="21" t="s">
        <v>11344</v>
      </c>
      <c r="E74" s="22" t="s">
        <v>11345</v>
      </c>
      <c r="F74" s="22"/>
      <c r="G74" s="23">
        <v>3.72</v>
      </c>
      <c r="H74" s="24"/>
      <c r="I74" s="24">
        <f t="shared" si="3"/>
        <v>3.72</v>
      </c>
      <c r="J74" s="20" t="s">
        <v>11147</v>
      </c>
      <c r="K74" s="24">
        <f t="shared" si="4"/>
        <v>11.16</v>
      </c>
      <c r="L74" s="29">
        <f t="shared" si="5"/>
        <v>55.8</v>
      </c>
      <c r="M74" s="20"/>
      <c r="N74" s="20"/>
    </row>
    <row r="75" spans="1:14">
      <c r="A75" s="20">
        <v>70</v>
      </c>
      <c r="B75" s="21" t="s">
        <v>11346</v>
      </c>
      <c r="C75" s="21" t="s">
        <v>18</v>
      </c>
      <c r="D75" s="21" t="s">
        <v>11347</v>
      </c>
      <c r="E75" s="22" t="s">
        <v>11348</v>
      </c>
      <c r="F75" s="22"/>
      <c r="G75" s="23">
        <v>1.86</v>
      </c>
      <c r="H75" s="24"/>
      <c r="I75" s="24">
        <f t="shared" si="3"/>
        <v>1.86</v>
      </c>
      <c r="J75" s="20" t="s">
        <v>11147</v>
      </c>
      <c r="K75" s="24">
        <f t="shared" si="4"/>
        <v>5.58</v>
      </c>
      <c r="L75" s="29">
        <f t="shared" si="5"/>
        <v>27.9</v>
      </c>
      <c r="M75" s="20"/>
      <c r="N75" s="20"/>
    </row>
    <row r="76" spans="1:14">
      <c r="A76" s="20">
        <v>71</v>
      </c>
      <c r="B76" s="21" t="s">
        <v>11349</v>
      </c>
      <c r="C76" s="21" t="s">
        <v>18</v>
      </c>
      <c r="D76" s="21" t="s">
        <v>11350</v>
      </c>
      <c r="E76" s="22" t="s">
        <v>11351</v>
      </c>
      <c r="F76" s="22"/>
      <c r="G76" s="23">
        <v>7.45</v>
      </c>
      <c r="H76" s="24"/>
      <c r="I76" s="24">
        <f t="shared" si="3"/>
        <v>7.45</v>
      </c>
      <c r="J76" s="20" t="s">
        <v>11147</v>
      </c>
      <c r="K76" s="24">
        <f t="shared" si="4"/>
        <v>22.35</v>
      </c>
      <c r="L76" s="29">
        <f t="shared" si="5"/>
        <v>111.75</v>
      </c>
      <c r="M76" s="20"/>
      <c r="N76" s="20"/>
    </row>
    <row r="77" spans="1:14">
      <c r="A77" s="20">
        <v>72</v>
      </c>
      <c r="B77" s="21" t="s">
        <v>11352</v>
      </c>
      <c r="C77" s="21" t="s">
        <v>18</v>
      </c>
      <c r="D77" s="21" t="s">
        <v>11353</v>
      </c>
      <c r="E77" s="22" t="s">
        <v>11354</v>
      </c>
      <c r="F77" s="22"/>
      <c r="G77" s="23">
        <v>3.72</v>
      </c>
      <c r="H77" s="24"/>
      <c r="I77" s="24">
        <f t="shared" si="3"/>
        <v>3.72</v>
      </c>
      <c r="J77" s="20" t="s">
        <v>11177</v>
      </c>
      <c r="K77" s="24">
        <f t="shared" si="4"/>
        <v>11.16</v>
      </c>
      <c r="L77" s="29">
        <f t="shared" si="5"/>
        <v>55.8</v>
      </c>
      <c r="M77" s="20"/>
      <c r="N77" s="20"/>
    </row>
    <row r="78" spans="1:14">
      <c r="A78" s="20">
        <v>73</v>
      </c>
      <c r="B78" s="21" t="s">
        <v>11355</v>
      </c>
      <c r="C78" s="21" t="s">
        <v>18</v>
      </c>
      <c r="D78" s="21" t="s">
        <v>11356</v>
      </c>
      <c r="E78" s="22" t="s">
        <v>11357</v>
      </c>
      <c r="F78" s="22"/>
      <c r="G78" s="23">
        <v>6.19</v>
      </c>
      <c r="H78" s="24"/>
      <c r="I78" s="24">
        <f t="shared" si="3"/>
        <v>6.19</v>
      </c>
      <c r="J78" s="20" t="s">
        <v>11177</v>
      </c>
      <c r="K78" s="24">
        <f t="shared" si="4"/>
        <v>18.57</v>
      </c>
      <c r="L78" s="29">
        <f t="shared" si="5"/>
        <v>92.85</v>
      </c>
      <c r="M78" s="20"/>
      <c r="N78" s="20"/>
    </row>
    <row r="79" spans="1:14">
      <c r="A79" s="20">
        <v>74</v>
      </c>
      <c r="B79" s="21" t="s">
        <v>11358</v>
      </c>
      <c r="C79" s="21" t="s">
        <v>18</v>
      </c>
      <c r="D79" s="21" t="s">
        <v>11359</v>
      </c>
      <c r="E79" s="22" t="s">
        <v>11360</v>
      </c>
      <c r="F79" s="22"/>
      <c r="G79" s="23">
        <v>3.4</v>
      </c>
      <c r="H79" s="24"/>
      <c r="I79" s="24">
        <f t="shared" si="3"/>
        <v>3.4</v>
      </c>
      <c r="J79" s="20" t="s">
        <v>11177</v>
      </c>
      <c r="K79" s="24">
        <f t="shared" si="4"/>
        <v>10.2</v>
      </c>
      <c r="L79" s="29">
        <f t="shared" si="5"/>
        <v>51</v>
      </c>
      <c r="M79" s="20"/>
      <c r="N79" s="20"/>
    </row>
    <row r="80" spans="1:14">
      <c r="A80" s="20">
        <v>75</v>
      </c>
      <c r="B80" s="21" t="s">
        <v>11361</v>
      </c>
      <c r="C80" s="21" t="s">
        <v>18</v>
      </c>
      <c r="D80" s="21" t="s">
        <v>11362</v>
      </c>
      <c r="E80" s="22" t="s">
        <v>11363</v>
      </c>
      <c r="F80" s="22"/>
      <c r="G80" s="23">
        <v>3.72</v>
      </c>
      <c r="H80" s="24"/>
      <c r="I80" s="24">
        <f t="shared" si="3"/>
        <v>3.72</v>
      </c>
      <c r="J80" s="20" t="s">
        <v>11177</v>
      </c>
      <c r="K80" s="24">
        <f t="shared" si="4"/>
        <v>11.16</v>
      </c>
      <c r="L80" s="29">
        <f t="shared" si="5"/>
        <v>55.8</v>
      </c>
      <c r="M80" s="20"/>
      <c r="N80" s="20"/>
    </row>
    <row r="81" spans="1:14">
      <c r="A81" s="20">
        <v>76</v>
      </c>
      <c r="B81" s="21" t="s">
        <v>11364</v>
      </c>
      <c r="C81" s="21" t="s">
        <v>18</v>
      </c>
      <c r="D81" s="21" t="s">
        <v>11365</v>
      </c>
      <c r="E81" s="22" t="s">
        <v>3140</v>
      </c>
      <c r="F81" s="22"/>
      <c r="G81" s="23">
        <v>7.45</v>
      </c>
      <c r="H81" s="24"/>
      <c r="I81" s="24">
        <f t="shared" si="3"/>
        <v>7.45</v>
      </c>
      <c r="J81" s="20" t="s">
        <v>11177</v>
      </c>
      <c r="K81" s="24">
        <f t="shared" si="4"/>
        <v>22.35</v>
      </c>
      <c r="L81" s="29">
        <f t="shared" si="5"/>
        <v>111.75</v>
      </c>
      <c r="M81" s="20"/>
      <c r="N81" s="20"/>
    </row>
    <row r="82" spans="1:14">
      <c r="A82" s="20">
        <v>77</v>
      </c>
      <c r="B82" s="21" t="s">
        <v>11366</v>
      </c>
      <c r="C82" s="21" t="s">
        <v>18</v>
      </c>
      <c r="D82" s="21" t="s">
        <v>11367</v>
      </c>
      <c r="E82" s="22" t="s">
        <v>11368</v>
      </c>
      <c r="F82" s="22"/>
      <c r="G82" s="23">
        <v>6.34</v>
      </c>
      <c r="H82" s="24"/>
      <c r="I82" s="24">
        <f t="shared" si="3"/>
        <v>6.34</v>
      </c>
      <c r="J82" s="20" t="s">
        <v>11177</v>
      </c>
      <c r="K82" s="24">
        <f t="shared" si="4"/>
        <v>19.02</v>
      </c>
      <c r="L82" s="29">
        <f t="shared" si="5"/>
        <v>95.1</v>
      </c>
      <c r="M82" s="20"/>
      <c r="N82" s="20"/>
    </row>
    <row r="83" spans="1:14">
      <c r="A83" s="20">
        <v>78</v>
      </c>
      <c r="B83" s="21" t="s">
        <v>716</v>
      </c>
      <c r="C83" s="21" t="s">
        <v>18</v>
      </c>
      <c r="D83" s="21" t="s">
        <v>11369</v>
      </c>
      <c r="E83" s="22" t="s">
        <v>11370</v>
      </c>
      <c r="F83" s="22"/>
      <c r="G83" s="23">
        <v>4.66</v>
      </c>
      <c r="H83" s="24"/>
      <c r="I83" s="24">
        <f t="shared" si="3"/>
        <v>4.66</v>
      </c>
      <c r="J83" s="20" t="s">
        <v>11177</v>
      </c>
      <c r="K83" s="24">
        <f t="shared" si="4"/>
        <v>13.98</v>
      </c>
      <c r="L83" s="29">
        <f t="shared" si="5"/>
        <v>69.9</v>
      </c>
      <c r="M83" s="20"/>
      <c r="N83" s="20"/>
    </row>
    <row r="84" spans="1:14">
      <c r="A84" s="20">
        <v>79</v>
      </c>
      <c r="B84" s="21" t="s">
        <v>11371</v>
      </c>
      <c r="C84" s="21" t="s">
        <v>18</v>
      </c>
      <c r="D84" s="21" t="s">
        <v>11372</v>
      </c>
      <c r="E84" s="22" t="s">
        <v>11373</v>
      </c>
      <c r="F84" s="22"/>
      <c r="G84" s="23">
        <v>0.93</v>
      </c>
      <c r="H84" s="24"/>
      <c r="I84" s="24">
        <f t="shared" si="3"/>
        <v>0.93</v>
      </c>
      <c r="J84" s="20" t="s">
        <v>11177</v>
      </c>
      <c r="K84" s="24">
        <f t="shared" si="4"/>
        <v>2.79</v>
      </c>
      <c r="L84" s="29">
        <f t="shared" si="5"/>
        <v>13.95</v>
      </c>
      <c r="M84" s="20"/>
      <c r="N84" s="20"/>
    </row>
    <row r="85" spans="1:14">
      <c r="A85" s="20">
        <v>80</v>
      </c>
      <c r="B85" s="21" t="s">
        <v>11374</v>
      </c>
      <c r="C85" s="21" t="s">
        <v>18</v>
      </c>
      <c r="D85" s="21" t="s">
        <v>11375</v>
      </c>
      <c r="E85" s="22" t="s">
        <v>11376</v>
      </c>
      <c r="F85" s="22"/>
      <c r="G85" s="23">
        <v>3.26</v>
      </c>
      <c r="H85" s="24"/>
      <c r="I85" s="24">
        <f t="shared" si="3"/>
        <v>3.26</v>
      </c>
      <c r="J85" s="20" t="s">
        <v>11177</v>
      </c>
      <c r="K85" s="24">
        <f t="shared" si="4"/>
        <v>9.78</v>
      </c>
      <c r="L85" s="29">
        <f t="shared" si="5"/>
        <v>48.9</v>
      </c>
      <c r="M85" s="20"/>
      <c r="N85" s="20"/>
    </row>
    <row r="86" spans="1:14">
      <c r="A86" s="20">
        <v>81</v>
      </c>
      <c r="B86" s="21" t="s">
        <v>11377</v>
      </c>
      <c r="C86" s="21" t="s">
        <v>18</v>
      </c>
      <c r="D86" s="21" t="s">
        <v>11378</v>
      </c>
      <c r="E86" s="22" t="s">
        <v>11379</v>
      </c>
      <c r="F86" s="22"/>
      <c r="G86" s="23">
        <v>3.26</v>
      </c>
      <c r="H86" s="24"/>
      <c r="I86" s="24">
        <f t="shared" si="3"/>
        <v>3.26</v>
      </c>
      <c r="J86" s="20" t="s">
        <v>11177</v>
      </c>
      <c r="K86" s="24">
        <f t="shared" si="4"/>
        <v>9.78</v>
      </c>
      <c r="L86" s="29">
        <f t="shared" si="5"/>
        <v>48.9</v>
      </c>
      <c r="M86" s="20"/>
      <c r="N86" s="20"/>
    </row>
    <row r="87" spans="1:14">
      <c r="A87" s="20">
        <v>82</v>
      </c>
      <c r="B87" s="21" t="s">
        <v>11380</v>
      </c>
      <c r="C87" s="21" t="s">
        <v>18</v>
      </c>
      <c r="D87" s="21" t="s">
        <v>11381</v>
      </c>
      <c r="E87" s="22" t="s">
        <v>11382</v>
      </c>
      <c r="F87" s="22"/>
      <c r="G87" s="23">
        <v>8.38</v>
      </c>
      <c r="H87" s="24"/>
      <c r="I87" s="24">
        <f t="shared" si="3"/>
        <v>8.38</v>
      </c>
      <c r="J87" s="20" t="s">
        <v>11177</v>
      </c>
      <c r="K87" s="24">
        <f t="shared" si="4"/>
        <v>25.14</v>
      </c>
      <c r="L87" s="29">
        <f t="shared" si="5"/>
        <v>125.7</v>
      </c>
      <c r="M87" s="20"/>
      <c r="N87" s="20"/>
    </row>
    <row r="88" spans="1:14">
      <c r="A88" s="20">
        <v>83</v>
      </c>
      <c r="B88" s="21" t="s">
        <v>11383</v>
      </c>
      <c r="C88" s="21" t="s">
        <v>18</v>
      </c>
      <c r="D88" s="21" t="s">
        <v>11384</v>
      </c>
      <c r="E88" s="22" t="s">
        <v>11385</v>
      </c>
      <c r="F88" s="22"/>
      <c r="G88" s="23">
        <v>1.86</v>
      </c>
      <c r="H88" s="24"/>
      <c r="I88" s="24">
        <f t="shared" si="3"/>
        <v>1.86</v>
      </c>
      <c r="J88" s="20" t="s">
        <v>11177</v>
      </c>
      <c r="K88" s="24">
        <f t="shared" si="4"/>
        <v>5.58</v>
      </c>
      <c r="L88" s="29">
        <f t="shared" si="5"/>
        <v>27.9</v>
      </c>
      <c r="M88" s="20"/>
      <c r="N88" s="20"/>
    </row>
    <row r="89" spans="1:14">
      <c r="A89" s="20">
        <v>84</v>
      </c>
      <c r="B89" s="21" t="s">
        <v>11386</v>
      </c>
      <c r="C89" s="21" t="s">
        <v>18</v>
      </c>
      <c r="D89" s="21" t="s">
        <v>11387</v>
      </c>
      <c r="E89" s="22" t="s">
        <v>11388</v>
      </c>
      <c r="F89" s="22"/>
      <c r="G89" s="23">
        <v>4.48</v>
      </c>
      <c r="H89" s="24"/>
      <c r="I89" s="24">
        <f t="shared" si="3"/>
        <v>4.48</v>
      </c>
      <c r="J89" s="20" t="s">
        <v>11177</v>
      </c>
      <c r="K89" s="24">
        <f t="shared" si="4"/>
        <v>13.44</v>
      </c>
      <c r="L89" s="29">
        <f t="shared" si="5"/>
        <v>67.2</v>
      </c>
      <c r="M89" s="20"/>
      <c r="N89" s="20"/>
    </row>
    <row r="90" spans="1:14">
      <c r="A90" s="20">
        <v>85</v>
      </c>
      <c r="B90" s="21" t="s">
        <v>219</v>
      </c>
      <c r="C90" s="21" t="s">
        <v>2944</v>
      </c>
      <c r="D90" s="21" t="s">
        <v>11389</v>
      </c>
      <c r="E90" s="22" t="s">
        <v>11390</v>
      </c>
      <c r="F90" s="22"/>
      <c r="G90" s="23">
        <v>3.45</v>
      </c>
      <c r="H90" s="24"/>
      <c r="I90" s="24">
        <f t="shared" si="3"/>
        <v>3.45</v>
      </c>
      <c r="J90" s="20" t="s">
        <v>11177</v>
      </c>
      <c r="K90" s="24">
        <f t="shared" si="4"/>
        <v>10.35</v>
      </c>
      <c r="L90" s="29">
        <f t="shared" si="5"/>
        <v>51.75</v>
      </c>
      <c r="M90" s="20"/>
      <c r="N90" s="20"/>
    </row>
    <row r="91" spans="1:14">
      <c r="A91" s="20">
        <v>86</v>
      </c>
      <c r="B91" s="21" t="s">
        <v>11391</v>
      </c>
      <c r="C91" s="21" t="s">
        <v>18</v>
      </c>
      <c r="D91" s="21" t="s">
        <v>11392</v>
      </c>
      <c r="E91" s="22" t="s">
        <v>11393</v>
      </c>
      <c r="F91" s="22"/>
      <c r="G91" s="23">
        <v>5.59</v>
      </c>
      <c r="H91" s="24"/>
      <c r="I91" s="24">
        <f t="shared" si="3"/>
        <v>5.59</v>
      </c>
      <c r="J91" s="20" t="s">
        <v>11177</v>
      </c>
      <c r="K91" s="24">
        <f t="shared" si="4"/>
        <v>16.77</v>
      </c>
      <c r="L91" s="29">
        <f t="shared" si="5"/>
        <v>83.85</v>
      </c>
      <c r="M91" s="20"/>
      <c r="N91" s="20"/>
    </row>
    <row r="92" spans="1:14">
      <c r="A92" s="20">
        <v>87</v>
      </c>
      <c r="B92" s="21" t="s">
        <v>11394</v>
      </c>
      <c r="C92" s="21" t="s">
        <v>18</v>
      </c>
      <c r="D92" s="21" t="s">
        <v>11395</v>
      </c>
      <c r="E92" s="22" t="s">
        <v>11396</v>
      </c>
      <c r="F92" s="22"/>
      <c r="G92" s="23">
        <v>3.26</v>
      </c>
      <c r="H92" s="24"/>
      <c r="I92" s="24">
        <f t="shared" si="3"/>
        <v>3.26</v>
      </c>
      <c r="J92" s="20" t="s">
        <v>11177</v>
      </c>
      <c r="K92" s="24">
        <f t="shared" si="4"/>
        <v>9.78</v>
      </c>
      <c r="L92" s="29">
        <f t="shared" si="5"/>
        <v>48.9</v>
      </c>
      <c r="M92" s="20"/>
      <c r="N92" s="20"/>
    </row>
    <row r="93" spans="1:14">
      <c r="A93" s="20">
        <v>88</v>
      </c>
      <c r="B93" s="21" t="s">
        <v>11397</v>
      </c>
      <c r="C93" s="21" t="s">
        <v>18</v>
      </c>
      <c r="D93" s="21" t="s">
        <v>11398</v>
      </c>
      <c r="E93" s="22" t="s">
        <v>11399</v>
      </c>
      <c r="F93" s="22"/>
      <c r="G93" s="23">
        <v>4.01</v>
      </c>
      <c r="H93" s="24"/>
      <c r="I93" s="24">
        <f t="shared" si="3"/>
        <v>4.01</v>
      </c>
      <c r="J93" s="20" t="s">
        <v>11177</v>
      </c>
      <c r="K93" s="24">
        <f t="shared" si="4"/>
        <v>12.03</v>
      </c>
      <c r="L93" s="29">
        <f t="shared" si="5"/>
        <v>60.15</v>
      </c>
      <c r="M93" s="20"/>
      <c r="N93" s="20"/>
    </row>
    <row r="94" spans="1:14">
      <c r="A94" s="20">
        <v>89</v>
      </c>
      <c r="B94" s="21" t="s">
        <v>11400</v>
      </c>
      <c r="C94" s="21" t="s">
        <v>18</v>
      </c>
      <c r="D94" s="21" t="s">
        <v>11401</v>
      </c>
      <c r="E94" s="22" t="s">
        <v>11402</v>
      </c>
      <c r="F94" s="22"/>
      <c r="G94" s="23">
        <v>3.35</v>
      </c>
      <c r="H94" s="24"/>
      <c r="I94" s="24">
        <f t="shared" si="3"/>
        <v>3.35</v>
      </c>
      <c r="J94" s="20" t="s">
        <v>11177</v>
      </c>
      <c r="K94" s="24">
        <f t="shared" si="4"/>
        <v>10.05</v>
      </c>
      <c r="L94" s="29">
        <f t="shared" si="5"/>
        <v>50.25</v>
      </c>
      <c r="M94" s="20"/>
      <c r="N94" s="20"/>
    </row>
    <row r="95" spans="1:14">
      <c r="A95" s="20">
        <v>90</v>
      </c>
      <c r="B95" s="21" t="s">
        <v>11403</v>
      </c>
      <c r="C95" s="21" t="s">
        <v>18</v>
      </c>
      <c r="D95" s="21" t="s">
        <v>11404</v>
      </c>
      <c r="E95" s="22" t="s">
        <v>11405</v>
      </c>
      <c r="F95" s="22"/>
      <c r="G95" s="23">
        <v>3.1</v>
      </c>
      <c r="H95" s="24"/>
      <c r="I95" s="24">
        <f t="shared" si="3"/>
        <v>3.1</v>
      </c>
      <c r="J95" s="20" t="s">
        <v>11177</v>
      </c>
      <c r="K95" s="24">
        <f t="shared" si="4"/>
        <v>9.3</v>
      </c>
      <c r="L95" s="29">
        <f t="shared" si="5"/>
        <v>46.5</v>
      </c>
      <c r="M95" s="20"/>
      <c r="N95" s="20"/>
    </row>
    <row r="96" spans="1:14">
      <c r="A96" s="20">
        <v>91</v>
      </c>
      <c r="B96" s="21" t="s">
        <v>11406</v>
      </c>
      <c r="C96" s="21" t="s">
        <v>18</v>
      </c>
      <c r="D96" s="21" t="s">
        <v>11407</v>
      </c>
      <c r="E96" s="22" t="s">
        <v>11408</v>
      </c>
      <c r="F96" s="22"/>
      <c r="G96" s="23">
        <v>10</v>
      </c>
      <c r="H96" s="24"/>
      <c r="I96" s="24">
        <f t="shared" si="3"/>
        <v>10</v>
      </c>
      <c r="J96" s="20" t="s">
        <v>11177</v>
      </c>
      <c r="K96" s="24">
        <f t="shared" si="4"/>
        <v>30</v>
      </c>
      <c r="L96" s="29">
        <f t="shared" si="5"/>
        <v>150</v>
      </c>
      <c r="M96" s="20"/>
      <c r="N96" s="20"/>
    </row>
    <row r="97" spans="1:14">
      <c r="A97" s="20">
        <v>92</v>
      </c>
      <c r="B97" s="21" t="s">
        <v>11409</v>
      </c>
      <c r="C97" s="21" t="s">
        <v>18</v>
      </c>
      <c r="D97" s="21" t="s">
        <v>11410</v>
      </c>
      <c r="E97" s="22" t="s">
        <v>11411</v>
      </c>
      <c r="F97" s="22"/>
      <c r="G97" s="23">
        <v>5.68</v>
      </c>
      <c r="H97" s="24"/>
      <c r="I97" s="24">
        <f t="shared" si="3"/>
        <v>5.68</v>
      </c>
      <c r="J97" s="20" t="s">
        <v>11177</v>
      </c>
      <c r="K97" s="24">
        <f t="shared" si="4"/>
        <v>17.04</v>
      </c>
      <c r="L97" s="29">
        <f t="shared" si="5"/>
        <v>85.2</v>
      </c>
      <c r="M97" s="20"/>
      <c r="N97" s="20"/>
    </row>
    <row r="98" spans="1:14">
      <c r="A98" s="20">
        <v>93</v>
      </c>
      <c r="B98" s="21" t="s">
        <v>11412</v>
      </c>
      <c r="C98" s="21" t="s">
        <v>11413</v>
      </c>
      <c r="D98" s="21" t="s">
        <v>11414</v>
      </c>
      <c r="E98" s="22" t="s">
        <v>11415</v>
      </c>
      <c r="F98" s="22"/>
      <c r="G98" s="23">
        <v>4.22</v>
      </c>
      <c r="H98" s="24"/>
      <c r="I98" s="24">
        <f t="shared" si="3"/>
        <v>4.22</v>
      </c>
      <c r="J98" s="20" t="s">
        <v>11177</v>
      </c>
      <c r="K98" s="24">
        <f t="shared" si="4"/>
        <v>12.66</v>
      </c>
      <c r="L98" s="29">
        <f t="shared" si="5"/>
        <v>63.3</v>
      </c>
      <c r="M98" s="20"/>
      <c r="N98" s="20"/>
    </row>
    <row r="99" spans="1:14">
      <c r="A99" s="20">
        <v>94</v>
      </c>
      <c r="B99" s="21" t="s">
        <v>11416</v>
      </c>
      <c r="C99" s="21" t="s">
        <v>18</v>
      </c>
      <c r="D99" s="21" t="s">
        <v>11417</v>
      </c>
      <c r="E99" s="22" t="s">
        <v>7382</v>
      </c>
      <c r="F99" s="22"/>
      <c r="G99" s="23">
        <v>4.33</v>
      </c>
      <c r="H99" s="24"/>
      <c r="I99" s="24">
        <f t="shared" si="3"/>
        <v>4.33</v>
      </c>
      <c r="J99" s="20" t="s">
        <v>11177</v>
      </c>
      <c r="K99" s="24">
        <f t="shared" si="4"/>
        <v>12.99</v>
      </c>
      <c r="L99" s="29">
        <f t="shared" si="5"/>
        <v>64.95</v>
      </c>
      <c r="M99" s="20"/>
      <c r="N99" s="20"/>
    </row>
    <row r="100" spans="1:14">
      <c r="A100" s="20">
        <v>95</v>
      </c>
      <c r="B100" s="21" t="s">
        <v>11418</v>
      </c>
      <c r="C100" s="21" t="s">
        <v>18</v>
      </c>
      <c r="D100" s="21" t="s">
        <v>11419</v>
      </c>
      <c r="E100" s="22" t="s">
        <v>11420</v>
      </c>
      <c r="F100" s="22"/>
      <c r="G100" s="23">
        <v>3.35</v>
      </c>
      <c r="H100" s="24"/>
      <c r="I100" s="24">
        <f t="shared" si="3"/>
        <v>3.35</v>
      </c>
      <c r="J100" s="20" t="s">
        <v>11177</v>
      </c>
      <c r="K100" s="24">
        <f t="shared" si="4"/>
        <v>10.05</v>
      </c>
      <c r="L100" s="29">
        <f t="shared" si="5"/>
        <v>50.25</v>
      </c>
      <c r="M100" s="20"/>
      <c r="N100" s="20"/>
    </row>
    <row r="101" spans="1:14">
      <c r="A101" s="20">
        <v>96</v>
      </c>
      <c r="B101" s="21" t="s">
        <v>11421</v>
      </c>
      <c r="C101" s="21" t="s">
        <v>18</v>
      </c>
      <c r="D101" s="21" t="s">
        <v>11422</v>
      </c>
      <c r="E101" s="22" t="s">
        <v>11423</v>
      </c>
      <c r="F101" s="22"/>
      <c r="G101" s="23">
        <v>2.23</v>
      </c>
      <c r="H101" s="24"/>
      <c r="I101" s="24">
        <f t="shared" si="3"/>
        <v>2.23</v>
      </c>
      <c r="J101" s="20" t="s">
        <v>11177</v>
      </c>
      <c r="K101" s="24">
        <f t="shared" si="4"/>
        <v>6.69</v>
      </c>
      <c r="L101" s="29">
        <f t="shared" si="5"/>
        <v>33.45</v>
      </c>
      <c r="M101" s="20"/>
      <c r="N101" s="20"/>
    </row>
    <row r="102" spans="1:14">
      <c r="A102" s="20">
        <v>97</v>
      </c>
      <c r="B102" s="21" t="s">
        <v>11424</v>
      </c>
      <c r="C102" s="21" t="s">
        <v>18</v>
      </c>
      <c r="D102" s="21" t="s">
        <v>11425</v>
      </c>
      <c r="E102" s="22" t="s">
        <v>11426</v>
      </c>
      <c r="F102" s="22"/>
      <c r="G102" s="23">
        <v>5.59</v>
      </c>
      <c r="H102" s="24"/>
      <c r="I102" s="24">
        <f t="shared" si="3"/>
        <v>5.59</v>
      </c>
      <c r="J102" s="20" t="s">
        <v>11177</v>
      </c>
      <c r="K102" s="24">
        <f t="shared" si="4"/>
        <v>16.77</v>
      </c>
      <c r="L102" s="29">
        <f t="shared" si="5"/>
        <v>83.85</v>
      </c>
      <c r="M102" s="20"/>
      <c r="N102" s="20"/>
    </row>
    <row r="103" spans="1:14">
      <c r="A103" s="20">
        <v>98</v>
      </c>
      <c r="B103" s="21" t="s">
        <v>11427</v>
      </c>
      <c r="C103" s="21" t="s">
        <v>18</v>
      </c>
      <c r="D103" s="21" t="s">
        <v>11428</v>
      </c>
      <c r="E103" s="22" t="s">
        <v>11429</v>
      </c>
      <c r="F103" s="22"/>
      <c r="G103" s="23">
        <v>8.59</v>
      </c>
      <c r="H103" s="24"/>
      <c r="I103" s="24">
        <f t="shared" si="3"/>
        <v>8.59</v>
      </c>
      <c r="J103" s="20" t="s">
        <v>11177</v>
      </c>
      <c r="K103" s="24">
        <f t="shared" si="4"/>
        <v>25.77</v>
      </c>
      <c r="L103" s="29">
        <f t="shared" si="5"/>
        <v>128.85</v>
      </c>
      <c r="M103" s="20"/>
      <c r="N103" s="20"/>
    </row>
    <row r="104" spans="1:14">
      <c r="A104" s="20">
        <v>99</v>
      </c>
      <c r="B104" s="21" t="s">
        <v>11430</v>
      </c>
      <c r="C104" s="21" t="s">
        <v>18</v>
      </c>
      <c r="D104" s="21" t="s">
        <v>11431</v>
      </c>
      <c r="E104" s="22" t="s">
        <v>11432</v>
      </c>
      <c r="F104" s="22"/>
      <c r="G104" s="23">
        <v>3.31</v>
      </c>
      <c r="H104" s="24"/>
      <c r="I104" s="24">
        <f t="shared" si="3"/>
        <v>3.31</v>
      </c>
      <c r="J104" s="20" t="s">
        <v>11177</v>
      </c>
      <c r="K104" s="24">
        <f t="shared" si="4"/>
        <v>9.93</v>
      </c>
      <c r="L104" s="29">
        <f t="shared" si="5"/>
        <v>49.65</v>
      </c>
      <c r="M104" s="20"/>
      <c r="N104" s="20"/>
    </row>
    <row r="105" spans="1:14">
      <c r="A105" s="20">
        <v>100</v>
      </c>
      <c r="B105" s="21" t="s">
        <v>11433</v>
      </c>
      <c r="C105" s="21" t="s">
        <v>18</v>
      </c>
      <c r="D105" s="21" t="s">
        <v>11434</v>
      </c>
      <c r="E105" s="22" t="s">
        <v>11435</v>
      </c>
      <c r="F105" s="22"/>
      <c r="G105" s="23">
        <v>2.33</v>
      </c>
      <c r="H105" s="24"/>
      <c r="I105" s="24">
        <f t="shared" si="3"/>
        <v>2.33</v>
      </c>
      <c r="J105" s="20" t="s">
        <v>11177</v>
      </c>
      <c r="K105" s="24">
        <f t="shared" si="4"/>
        <v>6.99</v>
      </c>
      <c r="L105" s="29">
        <f t="shared" si="5"/>
        <v>34.95</v>
      </c>
      <c r="M105" s="20"/>
      <c r="N105" s="20"/>
    </row>
    <row r="106" spans="1:14">
      <c r="A106" s="20">
        <v>101</v>
      </c>
      <c r="B106" s="21" t="s">
        <v>11436</v>
      </c>
      <c r="C106" s="21" t="s">
        <v>18</v>
      </c>
      <c r="D106" s="21" t="s">
        <v>11437</v>
      </c>
      <c r="E106" s="22" t="s">
        <v>11438</v>
      </c>
      <c r="F106" s="22"/>
      <c r="G106" s="23">
        <v>6.7</v>
      </c>
      <c r="H106" s="24"/>
      <c r="I106" s="24">
        <f t="shared" si="3"/>
        <v>6.7</v>
      </c>
      <c r="J106" s="20" t="s">
        <v>11177</v>
      </c>
      <c r="K106" s="24">
        <f t="shared" si="4"/>
        <v>20.1</v>
      </c>
      <c r="L106" s="29">
        <f t="shared" si="5"/>
        <v>100.5</v>
      </c>
      <c r="M106" s="20"/>
      <c r="N106" s="20"/>
    </row>
    <row r="107" spans="1:14">
      <c r="A107" s="20">
        <v>102</v>
      </c>
      <c r="B107" s="21" t="s">
        <v>11439</v>
      </c>
      <c r="C107" s="21" t="s">
        <v>18</v>
      </c>
      <c r="D107" s="21" t="s">
        <v>11440</v>
      </c>
      <c r="E107" s="22" t="s">
        <v>11441</v>
      </c>
      <c r="F107" s="22"/>
      <c r="G107" s="23">
        <v>4.18</v>
      </c>
      <c r="H107" s="24"/>
      <c r="I107" s="24">
        <f t="shared" si="3"/>
        <v>4.18</v>
      </c>
      <c r="J107" s="20" t="s">
        <v>11177</v>
      </c>
      <c r="K107" s="24">
        <f t="shared" si="4"/>
        <v>12.54</v>
      </c>
      <c r="L107" s="29">
        <f t="shared" si="5"/>
        <v>62.7</v>
      </c>
      <c r="M107" s="20"/>
      <c r="N107" s="20"/>
    </row>
    <row r="108" spans="1:14">
      <c r="A108" s="20">
        <v>103</v>
      </c>
      <c r="B108" s="21" t="s">
        <v>11442</v>
      </c>
      <c r="C108" s="21" t="s">
        <v>18</v>
      </c>
      <c r="D108" s="21" t="s">
        <v>11443</v>
      </c>
      <c r="E108" s="22" t="s">
        <v>11444</v>
      </c>
      <c r="F108" s="22"/>
      <c r="G108" s="23">
        <v>1.26</v>
      </c>
      <c r="H108" s="24"/>
      <c r="I108" s="24">
        <f t="shared" si="3"/>
        <v>1.26</v>
      </c>
      <c r="J108" s="20" t="s">
        <v>11177</v>
      </c>
      <c r="K108" s="24">
        <f t="shared" si="4"/>
        <v>3.78</v>
      </c>
      <c r="L108" s="29">
        <f t="shared" si="5"/>
        <v>18.9</v>
      </c>
      <c r="M108" s="20"/>
      <c r="N108" s="20"/>
    </row>
    <row r="109" spans="1:14">
      <c r="A109" s="20">
        <v>104</v>
      </c>
      <c r="B109" s="21" t="s">
        <v>11445</v>
      </c>
      <c r="C109" s="21" t="s">
        <v>18</v>
      </c>
      <c r="D109" s="21" t="s">
        <v>11446</v>
      </c>
      <c r="E109" s="22" t="s">
        <v>11447</v>
      </c>
      <c r="F109" s="22"/>
      <c r="G109" s="23">
        <v>6.66</v>
      </c>
      <c r="H109" s="24"/>
      <c r="I109" s="24">
        <f t="shared" ref="I109:I159" si="6">G109</f>
        <v>6.66</v>
      </c>
      <c r="J109" s="20" t="s">
        <v>11177</v>
      </c>
      <c r="K109" s="24">
        <f t="shared" si="4"/>
        <v>19.98</v>
      </c>
      <c r="L109" s="29">
        <f t="shared" si="5"/>
        <v>99.9</v>
      </c>
      <c r="M109" s="20"/>
      <c r="N109" s="20"/>
    </row>
    <row r="110" spans="1:14">
      <c r="A110" s="20">
        <v>105</v>
      </c>
      <c r="B110" s="21" t="s">
        <v>11448</v>
      </c>
      <c r="C110" s="21" t="s">
        <v>18</v>
      </c>
      <c r="D110" s="21" t="s">
        <v>11449</v>
      </c>
      <c r="E110" s="22" t="s">
        <v>11450</v>
      </c>
      <c r="F110" s="22"/>
      <c r="G110" s="23">
        <v>1.4</v>
      </c>
      <c r="H110" s="24"/>
      <c r="I110" s="24">
        <f t="shared" si="6"/>
        <v>1.4</v>
      </c>
      <c r="J110" s="20" t="s">
        <v>11177</v>
      </c>
      <c r="K110" s="24">
        <f t="shared" si="4"/>
        <v>4.2</v>
      </c>
      <c r="L110" s="29">
        <f t="shared" si="5"/>
        <v>21</v>
      </c>
      <c r="M110" s="20"/>
      <c r="N110" s="20"/>
    </row>
    <row r="111" spans="1:14">
      <c r="A111" s="20">
        <v>106</v>
      </c>
      <c r="B111" s="21" t="s">
        <v>11451</v>
      </c>
      <c r="C111" s="21" t="s">
        <v>18</v>
      </c>
      <c r="D111" s="21" t="s">
        <v>11452</v>
      </c>
      <c r="E111" s="22" t="s">
        <v>11453</v>
      </c>
      <c r="F111" s="22"/>
      <c r="G111" s="23">
        <v>5.81</v>
      </c>
      <c r="H111" s="24"/>
      <c r="I111" s="24">
        <f t="shared" si="6"/>
        <v>5.81</v>
      </c>
      <c r="J111" s="20" t="s">
        <v>11177</v>
      </c>
      <c r="K111" s="24">
        <f t="shared" si="4"/>
        <v>17.43</v>
      </c>
      <c r="L111" s="29">
        <f t="shared" si="5"/>
        <v>87.15</v>
      </c>
      <c r="M111" s="20"/>
      <c r="N111" s="20"/>
    </row>
    <row r="112" spans="1:14">
      <c r="A112" s="20">
        <v>107</v>
      </c>
      <c r="B112" s="21" t="s">
        <v>11454</v>
      </c>
      <c r="C112" s="21" t="s">
        <v>18</v>
      </c>
      <c r="D112" s="21" t="s">
        <v>11455</v>
      </c>
      <c r="E112" s="22" t="s">
        <v>11456</v>
      </c>
      <c r="F112" s="22"/>
      <c r="G112" s="23">
        <v>6.7</v>
      </c>
      <c r="H112" s="24"/>
      <c r="I112" s="24">
        <f t="shared" si="6"/>
        <v>6.7</v>
      </c>
      <c r="J112" s="20" t="s">
        <v>11177</v>
      </c>
      <c r="K112" s="24">
        <f t="shared" si="4"/>
        <v>20.1</v>
      </c>
      <c r="L112" s="29">
        <f t="shared" si="5"/>
        <v>100.5</v>
      </c>
      <c r="M112" s="20"/>
      <c r="N112" s="20"/>
    </row>
    <row r="113" spans="1:14">
      <c r="A113" s="20">
        <v>108</v>
      </c>
      <c r="B113" s="21" t="s">
        <v>11457</v>
      </c>
      <c r="C113" s="21" t="s">
        <v>18</v>
      </c>
      <c r="D113" s="21" t="s">
        <v>11458</v>
      </c>
      <c r="E113" s="22" t="s">
        <v>11459</v>
      </c>
      <c r="F113" s="22"/>
      <c r="G113" s="23">
        <v>2.33</v>
      </c>
      <c r="H113" s="24"/>
      <c r="I113" s="24">
        <f t="shared" si="6"/>
        <v>2.33</v>
      </c>
      <c r="J113" s="20" t="s">
        <v>11177</v>
      </c>
      <c r="K113" s="24">
        <f t="shared" si="4"/>
        <v>6.99</v>
      </c>
      <c r="L113" s="29">
        <f t="shared" si="5"/>
        <v>34.95</v>
      </c>
      <c r="M113" s="20"/>
      <c r="N113" s="20"/>
    </row>
    <row r="114" spans="1:14">
      <c r="A114" s="20">
        <v>109</v>
      </c>
      <c r="B114" s="21" t="s">
        <v>11460</v>
      </c>
      <c r="C114" s="21" t="s">
        <v>18</v>
      </c>
      <c r="D114" s="21" t="s">
        <v>11461</v>
      </c>
      <c r="E114" s="22" t="s">
        <v>11462</v>
      </c>
      <c r="F114" s="22"/>
      <c r="G114" s="23">
        <v>2.23</v>
      </c>
      <c r="H114" s="24"/>
      <c r="I114" s="24">
        <f t="shared" si="6"/>
        <v>2.23</v>
      </c>
      <c r="J114" s="20" t="s">
        <v>11177</v>
      </c>
      <c r="K114" s="24">
        <f t="shared" si="4"/>
        <v>6.69</v>
      </c>
      <c r="L114" s="29">
        <f t="shared" si="5"/>
        <v>33.45</v>
      </c>
      <c r="M114" s="20"/>
      <c r="N114" s="20"/>
    </row>
    <row r="115" spans="1:14">
      <c r="A115" s="20">
        <v>110</v>
      </c>
      <c r="B115" s="21" t="s">
        <v>11463</v>
      </c>
      <c r="C115" s="21" t="s">
        <v>18</v>
      </c>
      <c r="D115" s="21" t="s">
        <v>11464</v>
      </c>
      <c r="E115" s="22" t="s">
        <v>11465</v>
      </c>
      <c r="F115" s="22"/>
      <c r="G115" s="23">
        <v>3.35</v>
      </c>
      <c r="H115" s="24"/>
      <c r="I115" s="24">
        <f t="shared" si="6"/>
        <v>3.35</v>
      </c>
      <c r="J115" s="20" t="s">
        <v>11147</v>
      </c>
      <c r="K115" s="24">
        <f t="shared" si="4"/>
        <v>10.05</v>
      </c>
      <c r="L115" s="29">
        <f t="shared" si="5"/>
        <v>50.25</v>
      </c>
      <c r="M115" s="20"/>
      <c r="N115" s="20"/>
    </row>
    <row r="116" spans="1:14">
      <c r="A116" s="20">
        <v>111</v>
      </c>
      <c r="B116" s="21" t="s">
        <v>11466</v>
      </c>
      <c r="C116" s="21" t="s">
        <v>18</v>
      </c>
      <c r="D116" s="21" t="s">
        <v>11467</v>
      </c>
      <c r="E116" s="22" t="s">
        <v>11468</v>
      </c>
      <c r="F116" s="22"/>
      <c r="G116" s="23">
        <v>3.35</v>
      </c>
      <c r="H116" s="24"/>
      <c r="I116" s="24">
        <f t="shared" si="6"/>
        <v>3.35</v>
      </c>
      <c r="J116" s="20" t="s">
        <v>11147</v>
      </c>
      <c r="K116" s="24">
        <f t="shared" si="4"/>
        <v>10.05</v>
      </c>
      <c r="L116" s="29">
        <f t="shared" si="5"/>
        <v>50.25</v>
      </c>
      <c r="M116" s="20"/>
      <c r="N116" s="20"/>
    </row>
    <row r="117" spans="1:14">
      <c r="A117" s="20">
        <v>112</v>
      </c>
      <c r="B117" s="21" t="s">
        <v>11469</v>
      </c>
      <c r="C117" s="21" t="s">
        <v>18</v>
      </c>
      <c r="D117" s="21" t="s">
        <v>11470</v>
      </c>
      <c r="E117" s="22" t="s">
        <v>11471</v>
      </c>
      <c r="F117" s="22"/>
      <c r="G117" s="23">
        <v>6.15</v>
      </c>
      <c r="H117" s="24"/>
      <c r="I117" s="24">
        <f t="shared" si="6"/>
        <v>6.15</v>
      </c>
      <c r="J117" s="20" t="s">
        <v>11147</v>
      </c>
      <c r="K117" s="24">
        <f t="shared" si="4"/>
        <v>18.45</v>
      </c>
      <c r="L117" s="29">
        <f t="shared" si="5"/>
        <v>92.25</v>
      </c>
      <c r="M117" s="20"/>
      <c r="N117" s="20"/>
    </row>
    <row r="118" spans="1:14">
      <c r="A118" s="20">
        <v>113</v>
      </c>
      <c r="B118" s="21" t="s">
        <v>11472</v>
      </c>
      <c r="C118" s="21" t="s">
        <v>18</v>
      </c>
      <c r="D118" s="21" t="s">
        <v>11473</v>
      </c>
      <c r="E118" s="22" t="s">
        <v>11474</v>
      </c>
      <c r="F118" s="22"/>
      <c r="G118" s="23">
        <v>1.92</v>
      </c>
      <c r="H118" s="24"/>
      <c r="I118" s="24">
        <f t="shared" si="6"/>
        <v>1.92</v>
      </c>
      <c r="J118" s="20" t="s">
        <v>11147</v>
      </c>
      <c r="K118" s="24">
        <f t="shared" si="4"/>
        <v>5.76</v>
      </c>
      <c r="L118" s="29">
        <f t="shared" si="5"/>
        <v>28.8</v>
      </c>
      <c r="M118" s="20"/>
      <c r="N118" s="20"/>
    </row>
    <row r="119" spans="1:14">
      <c r="A119" s="20">
        <v>114</v>
      </c>
      <c r="B119" s="21" t="s">
        <v>11475</v>
      </c>
      <c r="C119" s="21" t="s">
        <v>11476</v>
      </c>
      <c r="D119" s="21" t="s">
        <v>11477</v>
      </c>
      <c r="E119" s="22" t="s">
        <v>11478</v>
      </c>
      <c r="F119" s="22"/>
      <c r="G119" s="23">
        <v>2.6</v>
      </c>
      <c r="H119" s="24"/>
      <c r="I119" s="24">
        <f t="shared" si="6"/>
        <v>2.6</v>
      </c>
      <c r="J119" s="20" t="s">
        <v>11147</v>
      </c>
      <c r="K119" s="24">
        <f t="shared" si="4"/>
        <v>7.8</v>
      </c>
      <c r="L119" s="29">
        <f t="shared" si="5"/>
        <v>39</v>
      </c>
      <c r="M119" s="20"/>
      <c r="N119" s="20"/>
    </row>
    <row r="120" spans="1:14">
      <c r="A120" s="20">
        <v>115</v>
      </c>
      <c r="B120" s="21" t="s">
        <v>11479</v>
      </c>
      <c r="C120" s="21" t="s">
        <v>18</v>
      </c>
      <c r="D120" s="21" t="s">
        <v>11480</v>
      </c>
      <c r="E120" s="22" t="s">
        <v>11481</v>
      </c>
      <c r="F120" s="22"/>
      <c r="G120" s="23">
        <v>2.26</v>
      </c>
      <c r="H120" s="24"/>
      <c r="I120" s="24">
        <f t="shared" si="6"/>
        <v>2.26</v>
      </c>
      <c r="J120" s="20" t="s">
        <v>11147</v>
      </c>
      <c r="K120" s="24">
        <f t="shared" si="4"/>
        <v>6.78</v>
      </c>
      <c r="L120" s="29">
        <f t="shared" si="5"/>
        <v>33.9</v>
      </c>
      <c r="M120" s="20"/>
      <c r="N120" s="20"/>
    </row>
    <row r="121" spans="1:14">
      <c r="A121" s="20">
        <v>116</v>
      </c>
      <c r="B121" s="21" t="s">
        <v>11482</v>
      </c>
      <c r="C121" s="21" t="s">
        <v>18</v>
      </c>
      <c r="D121" s="21" t="s">
        <v>11483</v>
      </c>
      <c r="E121" s="22" t="s">
        <v>11484</v>
      </c>
      <c r="F121" s="22"/>
      <c r="G121" s="23">
        <v>1.02</v>
      </c>
      <c r="H121" s="24"/>
      <c r="I121" s="24">
        <f t="shared" si="6"/>
        <v>1.02</v>
      </c>
      <c r="J121" s="20" t="s">
        <v>11147</v>
      </c>
      <c r="K121" s="24">
        <f t="shared" si="4"/>
        <v>3.06</v>
      </c>
      <c r="L121" s="29">
        <f t="shared" si="5"/>
        <v>15.3</v>
      </c>
      <c r="M121" s="20"/>
      <c r="N121" s="20"/>
    </row>
    <row r="122" spans="1:14">
      <c r="A122" s="20">
        <v>117</v>
      </c>
      <c r="B122" s="21" t="s">
        <v>11485</v>
      </c>
      <c r="C122" s="21" t="s">
        <v>18</v>
      </c>
      <c r="D122" s="21" t="s">
        <v>11486</v>
      </c>
      <c r="E122" s="22" t="s">
        <v>11487</v>
      </c>
      <c r="F122" s="22"/>
      <c r="G122" s="23">
        <v>5.55</v>
      </c>
      <c r="H122" s="24"/>
      <c r="I122" s="24">
        <f t="shared" si="6"/>
        <v>5.55</v>
      </c>
      <c r="J122" s="20" t="s">
        <v>11147</v>
      </c>
      <c r="K122" s="24">
        <f t="shared" si="4"/>
        <v>16.65</v>
      </c>
      <c r="L122" s="29">
        <f t="shared" si="5"/>
        <v>83.25</v>
      </c>
      <c r="M122" s="20"/>
      <c r="N122" s="20"/>
    </row>
    <row r="123" spans="1:14">
      <c r="A123" s="20">
        <v>118</v>
      </c>
      <c r="B123" s="21" t="s">
        <v>11488</v>
      </c>
      <c r="C123" s="21" t="s">
        <v>18</v>
      </c>
      <c r="D123" s="21" t="s">
        <v>11489</v>
      </c>
      <c r="E123" s="22" t="s">
        <v>11490</v>
      </c>
      <c r="F123" s="22"/>
      <c r="G123" s="23">
        <v>6.81</v>
      </c>
      <c r="H123" s="24"/>
      <c r="I123" s="24">
        <f t="shared" si="6"/>
        <v>6.81</v>
      </c>
      <c r="J123" s="20" t="s">
        <v>11147</v>
      </c>
      <c r="K123" s="24">
        <f t="shared" si="4"/>
        <v>20.43</v>
      </c>
      <c r="L123" s="29">
        <f t="shared" si="5"/>
        <v>102.15</v>
      </c>
      <c r="M123" s="20"/>
      <c r="N123" s="20"/>
    </row>
    <row r="124" spans="1:14">
      <c r="A124" s="20">
        <v>119</v>
      </c>
      <c r="B124" s="21" t="s">
        <v>11491</v>
      </c>
      <c r="C124" s="21" t="s">
        <v>18</v>
      </c>
      <c r="D124" s="21" t="s">
        <v>11492</v>
      </c>
      <c r="E124" s="22" t="s">
        <v>11493</v>
      </c>
      <c r="F124" s="22"/>
      <c r="G124" s="23">
        <v>6.15</v>
      </c>
      <c r="H124" s="24"/>
      <c r="I124" s="24">
        <f t="shared" si="6"/>
        <v>6.15</v>
      </c>
      <c r="J124" s="20" t="s">
        <v>11147</v>
      </c>
      <c r="K124" s="24">
        <f t="shared" si="4"/>
        <v>18.45</v>
      </c>
      <c r="L124" s="29">
        <f t="shared" si="5"/>
        <v>92.25</v>
      </c>
      <c r="M124" s="20"/>
      <c r="N124" s="20"/>
    </row>
    <row r="125" spans="1:14">
      <c r="A125" s="20">
        <v>120</v>
      </c>
      <c r="B125" s="21" t="s">
        <v>644</v>
      </c>
      <c r="C125" s="21" t="s">
        <v>18</v>
      </c>
      <c r="D125" s="21" t="s">
        <v>11494</v>
      </c>
      <c r="E125" s="22" t="s">
        <v>11495</v>
      </c>
      <c r="F125" s="22"/>
      <c r="G125" s="23">
        <v>5.97</v>
      </c>
      <c r="H125" s="24"/>
      <c r="I125" s="24">
        <f t="shared" si="6"/>
        <v>5.97</v>
      </c>
      <c r="J125" s="20" t="s">
        <v>11147</v>
      </c>
      <c r="K125" s="24">
        <f t="shared" si="4"/>
        <v>17.91</v>
      </c>
      <c r="L125" s="29">
        <f t="shared" si="5"/>
        <v>89.55</v>
      </c>
      <c r="M125" s="20"/>
      <c r="N125" s="20"/>
    </row>
    <row r="126" spans="1:14">
      <c r="A126" s="20">
        <v>121</v>
      </c>
      <c r="B126" s="21" t="s">
        <v>11496</v>
      </c>
      <c r="C126" s="21" t="s">
        <v>18</v>
      </c>
      <c r="D126" s="21" t="s">
        <v>11497</v>
      </c>
      <c r="E126" s="22" t="s">
        <v>11498</v>
      </c>
      <c r="F126" s="22"/>
      <c r="G126" s="23">
        <v>6.27</v>
      </c>
      <c r="H126" s="24"/>
      <c r="I126" s="24">
        <f t="shared" si="6"/>
        <v>6.27</v>
      </c>
      <c r="J126" s="20" t="s">
        <v>11147</v>
      </c>
      <c r="K126" s="24">
        <f t="shared" si="4"/>
        <v>18.81</v>
      </c>
      <c r="L126" s="29">
        <f t="shared" si="5"/>
        <v>94.05</v>
      </c>
      <c r="M126" s="20"/>
      <c r="N126" s="20"/>
    </row>
    <row r="127" spans="1:14">
      <c r="A127" s="20">
        <v>122</v>
      </c>
      <c r="B127" s="21" t="s">
        <v>11499</v>
      </c>
      <c r="C127" s="21" t="s">
        <v>18</v>
      </c>
      <c r="D127" s="21" t="s">
        <v>11500</v>
      </c>
      <c r="E127" s="22" t="s">
        <v>11501</v>
      </c>
      <c r="F127" s="22"/>
      <c r="G127" s="23">
        <v>4.38</v>
      </c>
      <c r="H127" s="24"/>
      <c r="I127" s="24">
        <f t="shared" si="6"/>
        <v>4.38</v>
      </c>
      <c r="J127" s="20" t="s">
        <v>11147</v>
      </c>
      <c r="K127" s="24">
        <f t="shared" si="4"/>
        <v>13.14</v>
      </c>
      <c r="L127" s="29">
        <f t="shared" si="5"/>
        <v>65.7</v>
      </c>
      <c r="M127" s="20"/>
      <c r="N127" s="20"/>
    </row>
    <row r="128" spans="1:14">
      <c r="A128" s="20">
        <v>123</v>
      </c>
      <c r="B128" s="21" t="s">
        <v>11502</v>
      </c>
      <c r="C128" s="21" t="s">
        <v>18</v>
      </c>
      <c r="D128" s="21" t="s">
        <v>11503</v>
      </c>
      <c r="E128" s="22" t="s">
        <v>8656</v>
      </c>
      <c r="F128" s="22"/>
      <c r="G128" s="23">
        <v>6.28</v>
      </c>
      <c r="H128" s="24"/>
      <c r="I128" s="24">
        <f t="shared" si="6"/>
        <v>6.28</v>
      </c>
      <c r="J128" s="20" t="s">
        <v>11147</v>
      </c>
      <c r="K128" s="24">
        <f t="shared" si="4"/>
        <v>18.84</v>
      </c>
      <c r="L128" s="29">
        <f t="shared" si="5"/>
        <v>94.2</v>
      </c>
      <c r="M128" s="20"/>
      <c r="N128" s="20"/>
    </row>
    <row r="129" spans="1:14">
      <c r="A129" s="20">
        <v>124</v>
      </c>
      <c r="B129" s="21" t="s">
        <v>11504</v>
      </c>
      <c r="C129" s="21" t="s">
        <v>18</v>
      </c>
      <c r="D129" s="21" t="s">
        <v>11505</v>
      </c>
      <c r="E129" s="22" t="s">
        <v>11506</v>
      </c>
      <c r="F129" s="22"/>
      <c r="G129" s="23">
        <v>6.15</v>
      </c>
      <c r="H129" s="24"/>
      <c r="I129" s="24">
        <f t="shared" si="6"/>
        <v>6.15</v>
      </c>
      <c r="J129" s="20" t="s">
        <v>11147</v>
      </c>
      <c r="K129" s="24">
        <f t="shared" si="4"/>
        <v>18.45</v>
      </c>
      <c r="L129" s="29">
        <f t="shared" si="5"/>
        <v>92.25</v>
      </c>
      <c r="M129" s="20"/>
      <c r="N129" s="20"/>
    </row>
    <row r="130" spans="1:14">
      <c r="A130" s="20">
        <v>125</v>
      </c>
      <c r="B130" s="21" t="s">
        <v>11507</v>
      </c>
      <c r="C130" s="21" t="s">
        <v>18</v>
      </c>
      <c r="D130" s="21" t="s">
        <v>11508</v>
      </c>
      <c r="E130" s="22" t="s">
        <v>11509</v>
      </c>
      <c r="F130" s="22"/>
      <c r="G130" s="23">
        <v>2.5</v>
      </c>
      <c r="H130" s="24"/>
      <c r="I130" s="24">
        <f t="shared" si="6"/>
        <v>2.5</v>
      </c>
      <c r="J130" s="20" t="s">
        <v>11147</v>
      </c>
      <c r="K130" s="24">
        <f t="shared" si="4"/>
        <v>7.5</v>
      </c>
      <c r="L130" s="29">
        <f t="shared" si="5"/>
        <v>37.5</v>
      </c>
      <c r="M130" s="20"/>
      <c r="N130" s="20"/>
    </row>
    <row r="131" spans="1:14">
      <c r="A131" s="20">
        <v>126</v>
      </c>
      <c r="B131" s="21" t="s">
        <v>11510</v>
      </c>
      <c r="C131" s="21" t="s">
        <v>18</v>
      </c>
      <c r="D131" s="21" t="s">
        <v>11511</v>
      </c>
      <c r="E131" s="22" t="s">
        <v>11512</v>
      </c>
      <c r="F131" s="22"/>
      <c r="G131" s="23">
        <v>5.95</v>
      </c>
      <c r="H131" s="24"/>
      <c r="I131" s="24">
        <f t="shared" si="6"/>
        <v>5.95</v>
      </c>
      <c r="J131" s="20" t="s">
        <v>11147</v>
      </c>
      <c r="K131" s="24">
        <f t="shared" si="4"/>
        <v>17.85</v>
      </c>
      <c r="L131" s="29">
        <f t="shared" si="5"/>
        <v>89.25</v>
      </c>
      <c r="M131" s="20"/>
      <c r="N131" s="20"/>
    </row>
    <row r="132" spans="1:14">
      <c r="A132" s="20">
        <v>127</v>
      </c>
      <c r="B132" s="21" t="s">
        <v>11513</v>
      </c>
      <c r="C132" s="21" t="s">
        <v>18</v>
      </c>
      <c r="D132" s="21" t="s">
        <v>11514</v>
      </c>
      <c r="E132" s="22" t="s">
        <v>11515</v>
      </c>
      <c r="F132" s="22"/>
      <c r="G132" s="23">
        <v>2.1</v>
      </c>
      <c r="H132" s="24"/>
      <c r="I132" s="24">
        <f t="shared" si="6"/>
        <v>2.1</v>
      </c>
      <c r="J132" s="20" t="s">
        <v>11147</v>
      </c>
      <c r="K132" s="24">
        <f t="shared" si="4"/>
        <v>6.3</v>
      </c>
      <c r="L132" s="29">
        <f t="shared" si="5"/>
        <v>31.5</v>
      </c>
      <c r="M132" s="20"/>
      <c r="N132" s="20"/>
    </row>
    <row r="133" spans="1:14">
      <c r="A133" s="20">
        <v>128</v>
      </c>
      <c r="B133" s="21" t="s">
        <v>11516</v>
      </c>
      <c r="C133" s="21" t="s">
        <v>18</v>
      </c>
      <c r="D133" s="21" t="s">
        <v>11517</v>
      </c>
      <c r="E133" s="22" t="s">
        <v>11518</v>
      </c>
      <c r="F133" s="22"/>
      <c r="G133" s="23">
        <v>8.19</v>
      </c>
      <c r="H133" s="24"/>
      <c r="I133" s="24">
        <f t="shared" si="6"/>
        <v>8.19</v>
      </c>
      <c r="J133" s="20" t="s">
        <v>11147</v>
      </c>
      <c r="K133" s="24">
        <f t="shared" si="4"/>
        <v>24.57</v>
      </c>
      <c r="L133" s="29">
        <f t="shared" si="5"/>
        <v>122.85</v>
      </c>
      <c r="M133" s="20"/>
      <c r="N133" s="20"/>
    </row>
    <row r="134" spans="1:14">
      <c r="A134" s="20">
        <v>129</v>
      </c>
      <c r="B134" s="21" t="s">
        <v>11519</v>
      </c>
      <c r="C134" s="21" t="s">
        <v>18</v>
      </c>
      <c r="D134" s="21" t="s">
        <v>11520</v>
      </c>
      <c r="E134" s="22" t="s">
        <v>11521</v>
      </c>
      <c r="F134" s="22"/>
      <c r="G134" s="23">
        <v>5.53</v>
      </c>
      <c r="H134" s="24"/>
      <c r="I134" s="24">
        <f t="shared" si="6"/>
        <v>5.53</v>
      </c>
      <c r="J134" s="20" t="s">
        <v>11147</v>
      </c>
      <c r="K134" s="24">
        <f t="shared" si="4"/>
        <v>16.59</v>
      </c>
      <c r="L134" s="29">
        <f t="shared" si="5"/>
        <v>82.95</v>
      </c>
      <c r="M134" s="20"/>
      <c r="N134" s="20"/>
    </row>
    <row r="135" spans="1:14">
      <c r="A135" s="20">
        <v>130</v>
      </c>
      <c r="B135" s="21" t="s">
        <v>6570</v>
      </c>
      <c r="C135" s="21" t="s">
        <v>18</v>
      </c>
      <c r="D135" s="21" t="s">
        <v>11522</v>
      </c>
      <c r="E135" s="22" t="s">
        <v>11523</v>
      </c>
      <c r="F135" s="22"/>
      <c r="G135" s="23">
        <v>7.17</v>
      </c>
      <c r="H135" s="24"/>
      <c r="I135" s="24">
        <f t="shared" si="6"/>
        <v>7.17</v>
      </c>
      <c r="J135" s="20" t="s">
        <v>11147</v>
      </c>
      <c r="K135" s="24">
        <f t="shared" ref="K135:K198" si="7">I135*3</f>
        <v>21.51</v>
      </c>
      <c r="L135" s="29">
        <f t="shared" ref="L135:L198" si="8">I135*15</f>
        <v>107.55</v>
      </c>
      <c r="M135" s="20"/>
      <c r="N135" s="20"/>
    </row>
    <row r="136" spans="1:14">
      <c r="A136" s="20">
        <v>131</v>
      </c>
      <c r="B136" s="21" t="s">
        <v>11524</v>
      </c>
      <c r="C136" s="21" t="s">
        <v>18</v>
      </c>
      <c r="D136" s="21" t="s">
        <v>11525</v>
      </c>
      <c r="E136" s="22" t="s">
        <v>11526</v>
      </c>
      <c r="F136" s="22"/>
      <c r="G136" s="23">
        <v>2.54</v>
      </c>
      <c r="H136" s="24"/>
      <c r="I136" s="24">
        <f t="shared" si="6"/>
        <v>2.54</v>
      </c>
      <c r="J136" s="20" t="s">
        <v>11147</v>
      </c>
      <c r="K136" s="24">
        <f t="shared" si="7"/>
        <v>7.62</v>
      </c>
      <c r="L136" s="29">
        <f t="shared" si="8"/>
        <v>38.1</v>
      </c>
      <c r="M136" s="20"/>
      <c r="N136" s="20"/>
    </row>
    <row r="137" spans="1:14">
      <c r="A137" s="20">
        <v>132</v>
      </c>
      <c r="B137" s="21" t="s">
        <v>11527</v>
      </c>
      <c r="C137" s="21" t="s">
        <v>18</v>
      </c>
      <c r="D137" s="21" t="s">
        <v>11528</v>
      </c>
      <c r="E137" s="22" t="s">
        <v>11529</v>
      </c>
      <c r="F137" s="22"/>
      <c r="G137" s="23">
        <v>6.97</v>
      </c>
      <c r="H137" s="24"/>
      <c r="I137" s="24">
        <f t="shared" si="6"/>
        <v>6.97</v>
      </c>
      <c r="J137" s="20" t="s">
        <v>11147</v>
      </c>
      <c r="K137" s="24">
        <f t="shared" si="7"/>
        <v>20.91</v>
      </c>
      <c r="L137" s="29">
        <f t="shared" si="8"/>
        <v>104.55</v>
      </c>
      <c r="M137" s="20"/>
      <c r="N137" s="20"/>
    </row>
    <row r="138" spans="1:14">
      <c r="A138" s="20">
        <v>133</v>
      </c>
      <c r="B138" s="21" t="s">
        <v>11530</v>
      </c>
      <c r="C138" s="21" t="s">
        <v>18</v>
      </c>
      <c r="D138" s="21" t="s">
        <v>11531</v>
      </c>
      <c r="E138" s="22" t="s">
        <v>11532</v>
      </c>
      <c r="F138" s="22"/>
      <c r="G138" s="23">
        <v>2.5</v>
      </c>
      <c r="H138" s="24"/>
      <c r="I138" s="24">
        <f t="shared" si="6"/>
        <v>2.5</v>
      </c>
      <c r="J138" s="20" t="s">
        <v>11147</v>
      </c>
      <c r="K138" s="24">
        <f t="shared" si="7"/>
        <v>7.5</v>
      </c>
      <c r="L138" s="29">
        <f t="shared" si="8"/>
        <v>37.5</v>
      </c>
      <c r="M138" s="20"/>
      <c r="N138" s="20"/>
    </row>
    <row r="139" spans="1:14">
      <c r="A139" s="20">
        <v>134</v>
      </c>
      <c r="B139" s="21" t="s">
        <v>11533</v>
      </c>
      <c r="C139" s="21" t="s">
        <v>18</v>
      </c>
      <c r="D139" s="21" t="s">
        <v>11534</v>
      </c>
      <c r="E139" s="22" t="s">
        <v>11535</v>
      </c>
      <c r="F139" s="22"/>
      <c r="G139" s="23">
        <v>2.26</v>
      </c>
      <c r="H139" s="24"/>
      <c r="I139" s="24">
        <f t="shared" si="6"/>
        <v>2.26</v>
      </c>
      <c r="J139" s="20" t="s">
        <v>11147</v>
      </c>
      <c r="K139" s="24">
        <f t="shared" si="7"/>
        <v>6.78</v>
      </c>
      <c r="L139" s="29">
        <f t="shared" si="8"/>
        <v>33.9</v>
      </c>
      <c r="M139" s="20"/>
      <c r="N139" s="20"/>
    </row>
    <row r="140" spans="1:14">
      <c r="A140" s="20">
        <v>135</v>
      </c>
      <c r="B140" s="21" t="s">
        <v>11536</v>
      </c>
      <c r="C140" s="21" t="s">
        <v>18</v>
      </c>
      <c r="D140" s="21" t="s">
        <v>11537</v>
      </c>
      <c r="E140" s="22" t="s">
        <v>11538</v>
      </c>
      <c r="F140" s="22"/>
      <c r="G140" s="23">
        <v>2.23</v>
      </c>
      <c r="H140" s="24"/>
      <c r="I140" s="24">
        <f t="shared" si="6"/>
        <v>2.23</v>
      </c>
      <c r="J140" s="20" t="s">
        <v>11147</v>
      </c>
      <c r="K140" s="24">
        <f t="shared" si="7"/>
        <v>6.69</v>
      </c>
      <c r="L140" s="29">
        <f t="shared" si="8"/>
        <v>33.45</v>
      </c>
      <c r="M140" s="20"/>
      <c r="N140" s="20"/>
    </row>
    <row r="141" spans="1:14">
      <c r="A141" s="20">
        <v>136</v>
      </c>
      <c r="B141" s="21" t="s">
        <v>11539</v>
      </c>
      <c r="C141" s="21" t="s">
        <v>18</v>
      </c>
      <c r="D141" s="21" t="s">
        <v>11540</v>
      </c>
      <c r="E141" s="22" t="s">
        <v>11541</v>
      </c>
      <c r="F141" s="22"/>
      <c r="G141" s="23">
        <v>1.14</v>
      </c>
      <c r="H141" s="24"/>
      <c r="I141" s="24">
        <f t="shared" si="6"/>
        <v>1.14</v>
      </c>
      <c r="J141" s="20" t="s">
        <v>11147</v>
      </c>
      <c r="K141" s="24">
        <f t="shared" si="7"/>
        <v>3.42</v>
      </c>
      <c r="L141" s="29">
        <f t="shared" si="8"/>
        <v>17.1</v>
      </c>
      <c r="M141" s="20"/>
      <c r="N141" s="20"/>
    </row>
    <row r="142" spans="1:14">
      <c r="A142" s="20">
        <v>137</v>
      </c>
      <c r="B142" s="21" t="s">
        <v>11542</v>
      </c>
      <c r="C142" s="21" t="s">
        <v>18</v>
      </c>
      <c r="D142" s="21" t="s">
        <v>11543</v>
      </c>
      <c r="E142" s="22" t="s">
        <v>11544</v>
      </c>
      <c r="F142" s="22"/>
      <c r="G142" s="23">
        <v>3.72</v>
      </c>
      <c r="H142" s="24"/>
      <c r="I142" s="24">
        <f t="shared" si="6"/>
        <v>3.72</v>
      </c>
      <c r="J142" s="20" t="s">
        <v>11147</v>
      </c>
      <c r="K142" s="24">
        <f t="shared" si="7"/>
        <v>11.16</v>
      </c>
      <c r="L142" s="29">
        <f t="shared" si="8"/>
        <v>55.8</v>
      </c>
      <c r="M142" s="20"/>
      <c r="N142" s="20"/>
    </row>
    <row r="143" spans="1:14">
      <c r="A143" s="20">
        <v>138</v>
      </c>
      <c r="B143" s="21" t="s">
        <v>11545</v>
      </c>
      <c r="C143" s="21" t="s">
        <v>18</v>
      </c>
      <c r="D143" s="21" t="s">
        <v>11546</v>
      </c>
      <c r="E143" s="22" t="s">
        <v>11547</v>
      </c>
      <c r="F143" s="22"/>
      <c r="G143" s="23">
        <v>1.04</v>
      </c>
      <c r="H143" s="24"/>
      <c r="I143" s="24">
        <f t="shared" si="6"/>
        <v>1.04</v>
      </c>
      <c r="J143" s="20" t="s">
        <v>11147</v>
      </c>
      <c r="K143" s="24">
        <f t="shared" si="7"/>
        <v>3.12</v>
      </c>
      <c r="L143" s="29">
        <f t="shared" si="8"/>
        <v>15.6</v>
      </c>
      <c r="M143" s="20"/>
      <c r="N143" s="20"/>
    </row>
    <row r="144" spans="1:14">
      <c r="A144" s="20">
        <v>139</v>
      </c>
      <c r="B144" s="21" t="s">
        <v>11548</v>
      </c>
      <c r="C144" s="21" t="s">
        <v>18</v>
      </c>
      <c r="D144" s="21" t="s">
        <v>11549</v>
      </c>
      <c r="E144" s="22" t="s">
        <v>11550</v>
      </c>
      <c r="F144" s="22"/>
      <c r="G144" s="23">
        <v>2.37</v>
      </c>
      <c r="H144" s="24"/>
      <c r="I144" s="24">
        <f t="shared" si="6"/>
        <v>2.37</v>
      </c>
      <c r="J144" s="20" t="s">
        <v>11147</v>
      </c>
      <c r="K144" s="24">
        <f t="shared" si="7"/>
        <v>7.11</v>
      </c>
      <c r="L144" s="29">
        <f t="shared" si="8"/>
        <v>35.55</v>
      </c>
      <c r="M144" s="20"/>
      <c r="N144" s="20"/>
    </row>
    <row r="145" spans="1:14">
      <c r="A145" s="20">
        <v>140</v>
      </c>
      <c r="B145" s="21" t="s">
        <v>11551</v>
      </c>
      <c r="C145" s="21" t="s">
        <v>18</v>
      </c>
      <c r="D145" s="21" t="s">
        <v>11552</v>
      </c>
      <c r="E145" s="22" t="s">
        <v>11553</v>
      </c>
      <c r="F145" s="22"/>
      <c r="G145" s="23">
        <v>2.98</v>
      </c>
      <c r="H145" s="24"/>
      <c r="I145" s="24">
        <f t="shared" si="6"/>
        <v>2.98</v>
      </c>
      <c r="J145" s="20" t="s">
        <v>11147</v>
      </c>
      <c r="K145" s="24">
        <f t="shared" si="7"/>
        <v>8.94</v>
      </c>
      <c r="L145" s="29">
        <f t="shared" si="8"/>
        <v>44.7</v>
      </c>
      <c r="M145" s="20"/>
      <c r="N145" s="20"/>
    </row>
    <row r="146" spans="1:14">
      <c r="A146" s="20">
        <v>141</v>
      </c>
      <c r="B146" s="21" t="s">
        <v>11554</v>
      </c>
      <c r="C146" s="21" t="s">
        <v>18</v>
      </c>
      <c r="D146" s="21" t="s">
        <v>11555</v>
      </c>
      <c r="E146" s="22" t="s">
        <v>11556</v>
      </c>
      <c r="F146" s="22"/>
      <c r="G146" s="23">
        <v>3.53</v>
      </c>
      <c r="H146" s="24"/>
      <c r="I146" s="24">
        <f t="shared" si="6"/>
        <v>3.53</v>
      </c>
      <c r="J146" s="20" t="s">
        <v>11147</v>
      </c>
      <c r="K146" s="24">
        <f t="shared" si="7"/>
        <v>10.59</v>
      </c>
      <c r="L146" s="29">
        <f t="shared" si="8"/>
        <v>52.95</v>
      </c>
      <c r="M146" s="20"/>
      <c r="N146" s="20"/>
    </row>
    <row r="147" spans="1:14">
      <c r="A147" s="20">
        <v>142</v>
      </c>
      <c r="B147" s="21" t="s">
        <v>11557</v>
      </c>
      <c r="C147" s="21" t="s">
        <v>18</v>
      </c>
      <c r="D147" s="21" t="s">
        <v>11558</v>
      </c>
      <c r="E147" s="22" t="s">
        <v>11559</v>
      </c>
      <c r="F147" s="22"/>
      <c r="G147" s="23">
        <v>2.87</v>
      </c>
      <c r="H147" s="24"/>
      <c r="I147" s="24">
        <f t="shared" si="6"/>
        <v>2.87</v>
      </c>
      <c r="J147" s="20" t="s">
        <v>11147</v>
      </c>
      <c r="K147" s="24">
        <f t="shared" si="7"/>
        <v>8.61</v>
      </c>
      <c r="L147" s="29">
        <f t="shared" si="8"/>
        <v>43.05</v>
      </c>
      <c r="M147" s="20"/>
      <c r="N147" s="20"/>
    </row>
    <row r="148" spans="1:14">
      <c r="A148" s="20">
        <v>143</v>
      </c>
      <c r="B148" s="21" t="s">
        <v>11560</v>
      </c>
      <c r="C148" s="21" t="s">
        <v>18</v>
      </c>
      <c r="D148" s="21" t="s">
        <v>11561</v>
      </c>
      <c r="E148" s="22" t="s">
        <v>11562</v>
      </c>
      <c r="F148" s="22"/>
      <c r="G148" s="23">
        <v>1.21</v>
      </c>
      <c r="H148" s="24"/>
      <c r="I148" s="24">
        <f t="shared" si="6"/>
        <v>1.21</v>
      </c>
      <c r="J148" s="20" t="s">
        <v>11147</v>
      </c>
      <c r="K148" s="24">
        <f t="shared" si="7"/>
        <v>3.63</v>
      </c>
      <c r="L148" s="29">
        <f t="shared" si="8"/>
        <v>18.15</v>
      </c>
      <c r="M148" s="20"/>
      <c r="N148" s="20"/>
    </row>
    <row r="149" spans="1:14">
      <c r="A149" s="20">
        <v>144</v>
      </c>
      <c r="B149" s="21" t="s">
        <v>11563</v>
      </c>
      <c r="C149" s="21" t="s">
        <v>18</v>
      </c>
      <c r="D149" s="21" t="s">
        <v>11564</v>
      </c>
      <c r="E149" s="22" t="s">
        <v>11565</v>
      </c>
      <c r="F149" s="22"/>
      <c r="G149" s="23">
        <v>0.74</v>
      </c>
      <c r="H149" s="24"/>
      <c r="I149" s="24">
        <f t="shared" si="6"/>
        <v>0.74</v>
      </c>
      <c r="J149" s="20" t="s">
        <v>11147</v>
      </c>
      <c r="K149" s="24">
        <f t="shared" si="7"/>
        <v>2.22</v>
      </c>
      <c r="L149" s="29">
        <f t="shared" si="8"/>
        <v>11.1</v>
      </c>
      <c r="M149" s="20"/>
      <c r="N149" s="20"/>
    </row>
    <row r="150" spans="1:14">
      <c r="A150" s="20">
        <v>145</v>
      </c>
      <c r="B150" s="21" t="s">
        <v>11566</v>
      </c>
      <c r="C150" s="21" t="s">
        <v>18</v>
      </c>
      <c r="D150" s="21" t="s">
        <v>11567</v>
      </c>
      <c r="E150" s="22" t="s">
        <v>3184</v>
      </c>
      <c r="F150" s="22"/>
      <c r="G150" s="23">
        <v>2.98</v>
      </c>
      <c r="H150" s="24"/>
      <c r="I150" s="24">
        <f t="shared" si="6"/>
        <v>2.98</v>
      </c>
      <c r="J150" s="20" t="s">
        <v>11147</v>
      </c>
      <c r="K150" s="24">
        <f t="shared" si="7"/>
        <v>8.94</v>
      </c>
      <c r="L150" s="29">
        <f t="shared" si="8"/>
        <v>44.7</v>
      </c>
      <c r="M150" s="20"/>
      <c r="N150" s="20"/>
    </row>
    <row r="151" spans="1:14">
      <c r="A151" s="20">
        <v>146</v>
      </c>
      <c r="B151" s="21" t="s">
        <v>11568</v>
      </c>
      <c r="C151" s="21" t="s">
        <v>18</v>
      </c>
      <c r="D151" s="21" t="s">
        <v>11569</v>
      </c>
      <c r="E151" s="22" t="s">
        <v>11570</v>
      </c>
      <c r="F151" s="22"/>
      <c r="G151" s="23">
        <v>3.62</v>
      </c>
      <c r="H151" s="24"/>
      <c r="I151" s="24">
        <f t="shared" si="6"/>
        <v>3.62</v>
      </c>
      <c r="J151" s="20" t="s">
        <v>11147</v>
      </c>
      <c r="K151" s="24">
        <f t="shared" si="7"/>
        <v>10.86</v>
      </c>
      <c r="L151" s="29">
        <f t="shared" si="8"/>
        <v>54.3</v>
      </c>
      <c r="M151" s="20"/>
      <c r="N151" s="20"/>
    </row>
    <row r="152" spans="1:14">
      <c r="A152" s="20">
        <v>147</v>
      </c>
      <c r="B152" s="21" t="s">
        <v>11571</v>
      </c>
      <c r="C152" s="21" t="s">
        <v>18</v>
      </c>
      <c r="D152" s="21" t="s">
        <v>11572</v>
      </c>
      <c r="E152" s="22" t="s">
        <v>11573</v>
      </c>
      <c r="F152" s="22"/>
      <c r="G152" s="23">
        <v>4.47</v>
      </c>
      <c r="H152" s="24"/>
      <c r="I152" s="24">
        <f t="shared" si="6"/>
        <v>4.47</v>
      </c>
      <c r="J152" s="20" t="s">
        <v>11147</v>
      </c>
      <c r="K152" s="24">
        <f t="shared" si="7"/>
        <v>13.41</v>
      </c>
      <c r="L152" s="29">
        <f t="shared" si="8"/>
        <v>67.05</v>
      </c>
      <c r="M152" s="20"/>
      <c r="N152" s="20"/>
    </row>
    <row r="153" spans="1:14">
      <c r="A153" s="20">
        <v>148</v>
      </c>
      <c r="B153" s="21" t="s">
        <v>11574</v>
      </c>
      <c r="C153" s="21" t="s">
        <v>18</v>
      </c>
      <c r="D153" s="21" t="s">
        <v>11575</v>
      </c>
      <c r="E153" s="22" t="s">
        <v>11576</v>
      </c>
      <c r="F153" s="22"/>
      <c r="G153" s="23">
        <v>3.44</v>
      </c>
      <c r="H153" s="24"/>
      <c r="I153" s="24">
        <f t="shared" si="6"/>
        <v>3.44</v>
      </c>
      <c r="J153" s="20" t="s">
        <v>11147</v>
      </c>
      <c r="K153" s="24">
        <f t="shared" si="7"/>
        <v>10.32</v>
      </c>
      <c r="L153" s="29">
        <f t="shared" si="8"/>
        <v>51.6</v>
      </c>
      <c r="M153" s="20"/>
      <c r="N153" s="20"/>
    </row>
    <row r="154" spans="1:14">
      <c r="A154" s="20">
        <v>149</v>
      </c>
      <c r="B154" s="21" t="s">
        <v>322</v>
      </c>
      <c r="C154" s="21" t="s">
        <v>18</v>
      </c>
      <c r="D154" s="21" t="s">
        <v>11577</v>
      </c>
      <c r="E154" s="22" t="s">
        <v>11578</v>
      </c>
      <c r="F154" s="22"/>
      <c r="G154" s="23">
        <v>3.11</v>
      </c>
      <c r="H154" s="24"/>
      <c r="I154" s="24">
        <f t="shared" si="6"/>
        <v>3.11</v>
      </c>
      <c r="J154" s="20" t="s">
        <v>11147</v>
      </c>
      <c r="K154" s="24">
        <f t="shared" si="7"/>
        <v>9.33</v>
      </c>
      <c r="L154" s="29">
        <f t="shared" si="8"/>
        <v>46.65</v>
      </c>
      <c r="M154" s="20"/>
      <c r="N154" s="20"/>
    </row>
    <row r="155" spans="1:14">
      <c r="A155" s="20">
        <v>150</v>
      </c>
      <c r="B155" s="21" t="s">
        <v>11579</v>
      </c>
      <c r="C155" s="21" t="s">
        <v>18</v>
      </c>
      <c r="D155" s="21" t="s">
        <v>11580</v>
      </c>
      <c r="E155" s="22" t="s">
        <v>11581</v>
      </c>
      <c r="F155" s="22"/>
      <c r="G155" s="23">
        <v>2.33</v>
      </c>
      <c r="H155" s="24"/>
      <c r="I155" s="24">
        <f t="shared" si="6"/>
        <v>2.33</v>
      </c>
      <c r="J155" s="20" t="s">
        <v>11147</v>
      </c>
      <c r="K155" s="24">
        <f t="shared" si="7"/>
        <v>6.99</v>
      </c>
      <c r="L155" s="29">
        <f t="shared" si="8"/>
        <v>34.95</v>
      </c>
      <c r="M155" s="20"/>
      <c r="N155" s="20"/>
    </row>
    <row r="156" spans="1:14">
      <c r="A156" s="20">
        <v>151</v>
      </c>
      <c r="B156" s="21" t="s">
        <v>11582</v>
      </c>
      <c r="C156" s="21" t="s">
        <v>18</v>
      </c>
      <c r="D156" s="21" t="s">
        <v>11583</v>
      </c>
      <c r="E156" s="22" t="s">
        <v>11584</v>
      </c>
      <c r="F156" s="22"/>
      <c r="G156" s="23">
        <v>3.8</v>
      </c>
      <c r="H156" s="24"/>
      <c r="I156" s="24">
        <f t="shared" si="6"/>
        <v>3.8</v>
      </c>
      <c r="J156" s="20" t="s">
        <v>11147</v>
      </c>
      <c r="K156" s="24">
        <f t="shared" si="7"/>
        <v>11.4</v>
      </c>
      <c r="L156" s="29">
        <f t="shared" si="8"/>
        <v>57</v>
      </c>
      <c r="M156" s="20"/>
      <c r="N156" s="20"/>
    </row>
    <row r="157" spans="1:14">
      <c r="A157" s="20">
        <v>152</v>
      </c>
      <c r="B157" s="21" t="s">
        <v>11585</v>
      </c>
      <c r="C157" s="21" t="s">
        <v>18</v>
      </c>
      <c r="D157" s="21" t="s">
        <v>11586</v>
      </c>
      <c r="E157" s="22" t="s">
        <v>11587</v>
      </c>
      <c r="F157" s="22"/>
      <c r="G157" s="23">
        <v>4.26</v>
      </c>
      <c r="H157" s="24"/>
      <c r="I157" s="24">
        <f t="shared" si="6"/>
        <v>4.26</v>
      </c>
      <c r="J157" s="20" t="s">
        <v>11147</v>
      </c>
      <c r="K157" s="24">
        <f t="shared" si="7"/>
        <v>12.78</v>
      </c>
      <c r="L157" s="29">
        <f t="shared" si="8"/>
        <v>63.9</v>
      </c>
      <c r="M157" s="20"/>
      <c r="N157" s="20"/>
    </row>
    <row r="158" spans="1:14">
      <c r="A158" s="20">
        <v>153</v>
      </c>
      <c r="B158" s="21" t="s">
        <v>343</v>
      </c>
      <c r="C158" s="21" t="s">
        <v>18</v>
      </c>
      <c r="D158" s="21" t="s">
        <v>11588</v>
      </c>
      <c r="E158" s="22" t="s">
        <v>11589</v>
      </c>
      <c r="F158" s="22"/>
      <c r="G158" s="23">
        <v>3.23</v>
      </c>
      <c r="H158" s="24"/>
      <c r="I158" s="24">
        <f t="shared" si="6"/>
        <v>3.23</v>
      </c>
      <c r="J158" s="20" t="s">
        <v>11147</v>
      </c>
      <c r="K158" s="24">
        <f t="shared" si="7"/>
        <v>9.69</v>
      </c>
      <c r="L158" s="29">
        <f t="shared" si="8"/>
        <v>48.45</v>
      </c>
      <c r="M158" s="20"/>
      <c r="N158" s="20"/>
    </row>
    <row r="159" spans="1:14">
      <c r="A159" s="20">
        <v>154</v>
      </c>
      <c r="B159" s="21" t="s">
        <v>11590</v>
      </c>
      <c r="C159" s="21" t="s">
        <v>18</v>
      </c>
      <c r="D159" s="21" t="s">
        <v>11591</v>
      </c>
      <c r="E159" s="22" t="s">
        <v>11592</v>
      </c>
      <c r="F159" s="22"/>
      <c r="G159" s="23">
        <v>3.29</v>
      </c>
      <c r="H159" s="24"/>
      <c r="I159" s="24">
        <f t="shared" si="6"/>
        <v>3.29</v>
      </c>
      <c r="J159" s="20" t="s">
        <v>11147</v>
      </c>
      <c r="K159" s="24">
        <f t="shared" si="7"/>
        <v>9.87</v>
      </c>
      <c r="L159" s="29">
        <f t="shared" si="8"/>
        <v>49.35</v>
      </c>
      <c r="M159" s="20"/>
      <c r="N159" s="20"/>
    </row>
    <row r="160" spans="1:14">
      <c r="A160" s="20">
        <v>155</v>
      </c>
      <c r="B160" s="21" t="s">
        <v>11593</v>
      </c>
      <c r="C160" s="21" t="s">
        <v>18</v>
      </c>
      <c r="D160" s="21" t="s">
        <v>11594</v>
      </c>
      <c r="E160" s="22" t="s">
        <v>11595</v>
      </c>
      <c r="F160" s="22"/>
      <c r="G160" s="23">
        <v>3.85</v>
      </c>
      <c r="H160" s="24"/>
      <c r="I160" s="24">
        <f t="shared" ref="I160:I196" si="9">G160</f>
        <v>3.85</v>
      </c>
      <c r="J160" s="20" t="s">
        <v>11147</v>
      </c>
      <c r="K160" s="24">
        <f t="shared" si="7"/>
        <v>11.55</v>
      </c>
      <c r="L160" s="29">
        <f t="shared" si="8"/>
        <v>57.75</v>
      </c>
      <c r="M160" s="20"/>
      <c r="N160" s="20"/>
    </row>
    <row r="161" spans="1:14">
      <c r="A161" s="20">
        <v>156</v>
      </c>
      <c r="B161" s="21" t="s">
        <v>11596</v>
      </c>
      <c r="C161" s="21" t="s">
        <v>18</v>
      </c>
      <c r="D161" s="21" t="s">
        <v>11597</v>
      </c>
      <c r="E161" s="22" t="s">
        <v>11598</v>
      </c>
      <c r="F161" s="22"/>
      <c r="G161" s="23">
        <v>1.97</v>
      </c>
      <c r="H161" s="24"/>
      <c r="I161" s="24">
        <f t="shared" si="9"/>
        <v>1.97</v>
      </c>
      <c r="J161" s="20" t="s">
        <v>11147</v>
      </c>
      <c r="K161" s="24">
        <f t="shared" si="7"/>
        <v>5.91</v>
      </c>
      <c r="L161" s="29">
        <f t="shared" si="8"/>
        <v>29.55</v>
      </c>
      <c r="M161" s="20"/>
      <c r="N161" s="20"/>
    </row>
    <row r="162" spans="1:14">
      <c r="A162" s="20">
        <v>157</v>
      </c>
      <c r="B162" s="21" t="s">
        <v>11599</v>
      </c>
      <c r="C162" s="21" t="s">
        <v>18</v>
      </c>
      <c r="D162" s="21" t="s">
        <v>11600</v>
      </c>
      <c r="E162" s="22" t="s">
        <v>6242</v>
      </c>
      <c r="F162" s="22"/>
      <c r="G162" s="23">
        <v>2.78</v>
      </c>
      <c r="H162" s="24"/>
      <c r="I162" s="24">
        <f t="shared" si="9"/>
        <v>2.78</v>
      </c>
      <c r="J162" s="20" t="s">
        <v>11147</v>
      </c>
      <c r="K162" s="24">
        <f t="shared" si="7"/>
        <v>8.34</v>
      </c>
      <c r="L162" s="29">
        <f t="shared" si="8"/>
        <v>41.7</v>
      </c>
      <c r="M162" s="20"/>
      <c r="N162" s="20"/>
    </row>
    <row r="163" spans="1:14">
      <c r="A163" s="20">
        <v>158</v>
      </c>
      <c r="B163" s="21" t="s">
        <v>11601</v>
      </c>
      <c r="C163" s="21" t="s">
        <v>18</v>
      </c>
      <c r="D163" s="21" t="s">
        <v>11602</v>
      </c>
      <c r="E163" s="22" t="s">
        <v>11603</v>
      </c>
      <c r="F163" s="22"/>
      <c r="G163" s="23">
        <v>0.74</v>
      </c>
      <c r="H163" s="24"/>
      <c r="I163" s="24">
        <f t="shared" si="9"/>
        <v>0.74</v>
      </c>
      <c r="J163" s="20" t="s">
        <v>11147</v>
      </c>
      <c r="K163" s="24">
        <f t="shared" si="7"/>
        <v>2.22</v>
      </c>
      <c r="L163" s="29">
        <f t="shared" si="8"/>
        <v>11.1</v>
      </c>
      <c r="M163" s="20"/>
      <c r="N163" s="20"/>
    </row>
    <row r="164" spans="1:14">
      <c r="A164" s="20">
        <v>159</v>
      </c>
      <c r="B164" s="21" t="s">
        <v>11604</v>
      </c>
      <c r="C164" s="21" t="s">
        <v>18</v>
      </c>
      <c r="D164" s="21" t="s">
        <v>11605</v>
      </c>
      <c r="E164" s="22" t="s">
        <v>11606</v>
      </c>
      <c r="F164" s="22"/>
      <c r="G164" s="23">
        <v>1.33</v>
      </c>
      <c r="H164" s="24"/>
      <c r="I164" s="24">
        <f t="shared" si="9"/>
        <v>1.33</v>
      </c>
      <c r="J164" s="20" t="s">
        <v>11147</v>
      </c>
      <c r="K164" s="24">
        <f t="shared" si="7"/>
        <v>3.99</v>
      </c>
      <c r="L164" s="29">
        <f t="shared" si="8"/>
        <v>19.95</v>
      </c>
      <c r="M164" s="20"/>
      <c r="N164" s="20"/>
    </row>
    <row r="165" spans="1:14">
      <c r="A165" s="20">
        <v>160</v>
      </c>
      <c r="B165" s="21" t="s">
        <v>11607</v>
      </c>
      <c r="C165" s="21" t="s">
        <v>18</v>
      </c>
      <c r="D165" s="21" t="s">
        <v>11608</v>
      </c>
      <c r="E165" s="22" t="s">
        <v>11609</v>
      </c>
      <c r="F165" s="22"/>
      <c r="G165" s="23">
        <v>0.74</v>
      </c>
      <c r="H165" s="24"/>
      <c r="I165" s="24">
        <f t="shared" si="9"/>
        <v>0.74</v>
      </c>
      <c r="J165" s="20" t="s">
        <v>11147</v>
      </c>
      <c r="K165" s="24">
        <f t="shared" si="7"/>
        <v>2.22</v>
      </c>
      <c r="L165" s="29">
        <f t="shared" si="8"/>
        <v>11.1</v>
      </c>
      <c r="M165" s="20"/>
      <c r="N165" s="20"/>
    </row>
    <row r="166" spans="1:14">
      <c r="A166" s="20">
        <v>161</v>
      </c>
      <c r="B166" s="21" t="s">
        <v>11610</v>
      </c>
      <c r="C166" s="21" t="s">
        <v>18</v>
      </c>
      <c r="D166" s="21" t="s">
        <v>11611</v>
      </c>
      <c r="E166" s="22" t="s">
        <v>11612</v>
      </c>
      <c r="F166" s="22"/>
      <c r="G166" s="23">
        <v>0.69</v>
      </c>
      <c r="H166" s="24"/>
      <c r="I166" s="24">
        <f t="shared" si="9"/>
        <v>0.69</v>
      </c>
      <c r="J166" s="20" t="s">
        <v>11147</v>
      </c>
      <c r="K166" s="24">
        <f t="shared" si="7"/>
        <v>2.07</v>
      </c>
      <c r="L166" s="29">
        <f t="shared" si="8"/>
        <v>10.35</v>
      </c>
      <c r="M166" s="20"/>
      <c r="N166" s="20"/>
    </row>
    <row r="167" spans="1:14">
      <c r="A167" s="20">
        <v>162</v>
      </c>
      <c r="B167" s="21" t="s">
        <v>11613</v>
      </c>
      <c r="C167" s="21" t="s">
        <v>18</v>
      </c>
      <c r="D167" s="21" t="s">
        <v>11614</v>
      </c>
      <c r="E167" s="22" t="s">
        <v>11615</v>
      </c>
      <c r="F167" s="22"/>
      <c r="G167" s="23">
        <v>2.89</v>
      </c>
      <c r="H167" s="24"/>
      <c r="I167" s="24">
        <f t="shared" si="9"/>
        <v>2.89</v>
      </c>
      <c r="J167" s="20" t="s">
        <v>11147</v>
      </c>
      <c r="K167" s="24">
        <f t="shared" si="7"/>
        <v>8.67</v>
      </c>
      <c r="L167" s="29">
        <f t="shared" si="8"/>
        <v>43.35</v>
      </c>
      <c r="M167" s="20"/>
      <c r="N167" s="20"/>
    </row>
    <row r="168" spans="1:14">
      <c r="A168" s="20">
        <v>163</v>
      </c>
      <c r="B168" s="21" t="s">
        <v>11616</v>
      </c>
      <c r="C168" s="21" t="s">
        <v>18</v>
      </c>
      <c r="D168" s="21" t="s">
        <v>11617</v>
      </c>
      <c r="E168" s="22" t="s">
        <v>2997</v>
      </c>
      <c r="F168" s="22"/>
      <c r="G168" s="23">
        <v>3.97</v>
      </c>
      <c r="H168" s="24"/>
      <c r="I168" s="24">
        <f t="shared" si="9"/>
        <v>3.97</v>
      </c>
      <c r="J168" s="20" t="s">
        <v>11147</v>
      </c>
      <c r="K168" s="24">
        <f t="shared" si="7"/>
        <v>11.91</v>
      </c>
      <c r="L168" s="29">
        <f t="shared" si="8"/>
        <v>59.55</v>
      </c>
      <c r="M168" s="20"/>
      <c r="N168" s="20"/>
    </row>
    <row r="169" spans="1:14">
      <c r="A169" s="20">
        <v>164</v>
      </c>
      <c r="B169" s="21" t="s">
        <v>11618</v>
      </c>
      <c r="C169" s="21" t="s">
        <v>18</v>
      </c>
      <c r="D169" s="21" t="s">
        <v>11619</v>
      </c>
      <c r="E169" s="22" t="s">
        <v>11620</v>
      </c>
      <c r="F169" s="22"/>
      <c r="G169" s="23">
        <v>0.93</v>
      </c>
      <c r="H169" s="24"/>
      <c r="I169" s="24">
        <f t="shared" si="9"/>
        <v>0.93</v>
      </c>
      <c r="J169" s="20" t="s">
        <v>11147</v>
      </c>
      <c r="K169" s="24">
        <f t="shared" si="7"/>
        <v>2.79</v>
      </c>
      <c r="L169" s="29">
        <f t="shared" si="8"/>
        <v>13.95</v>
      </c>
      <c r="M169" s="20"/>
      <c r="N169" s="20"/>
    </row>
    <row r="170" spans="1:14">
      <c r="A170" s="20">
        <v>165</v>
      </c>
      <c r="B170" s="21" t="s">
        <v>11621</v>
      </c>
      <c r="C170" s="21" t="s">
        <v>18</v>
      </c>
      <c r="D170" s="21" t="s">
        <v>11622</v>
      </c>
      <c r="E170" s="22" t="s">
        <v>11623</v>
      </c>
      <c r="F170" s="22"/>
      <c r="G170" s="23">
        <v>5.12</v>
      </c>
      <c r="H170" s="24"/>
      <c r="I170" s="24">
        <f t="shared" si="9"/>
        <v>5.12</v>
      </c>
      <c r="J170" s="20" t="s">
        <v>11147</v>
      </c>
      <c r="K170" s="24">
        <f t="shared" si="7"/>
        <v>15.36</v>
      </c>
      <c r="L170" s="29">
        <f t="shared" si="8"/>
        <v>76.8</v>
      </c>
      <c r="M170" s="20"/>
      <c r="N170" s="20"/>
    </row>
    <row r="171" spans="1:14">
      <c r="A171" s="20">
        <v>166</v>
      </c>
      <c r="B171" s="21" t="s">
        <v>11624</v>
      </c>
      <c r="C171" s="21" t="s">
        <v>18</v>
      </c>
      <c r="D171" s="21" t="s">
        <v>11625</v>
      </c>
      <c r="E171" s="22" t="s">
        <v>11626</v>
      </c>
      <c r="F171" s="22"/>
      <c r="G171" s="23">
        <v>5.59</v>
      </c>
      <c r="H171" s="24"/>
      <c r="I171" s="24">
        <f t="shared" si="9"/>
        <v>5.59</v>
      </c>
      <c r="J171" s="20" t="s">
        <v>11147</v>
      </c>
      <c r="K171" s="24">
        <f t="shared" si="7"/>
        <v>16.77</v>
      </c>
      <c r="L171" s="29">
        <f t="shared" si="8"/>
        <v>83.85</v>
      </c>
      <c r="M171" s="20"/>
      <c r="N171" s="20"/>
    </row>
    <row r="172" spans="1:14">
      <c r="A172" s="20">
        <v>167</v>
      </c>
      <c r="B172" s="21" t="s">
        <v>11627</v>
      </c>
      <c r="C172" s="21" t="s">
        <v>18</v>
      </c>
      <c r="D172" s="21" t="s">
        <v>11628</v>
      </c>
      <c r="E172" s="22" t="s">
        <v>11629</v>
      </c>
      <c r="F172" s="22"/>
      <c r="G172" s="23">
        <v>3.43</v>
      </c>
      <c r="H172" s="24"/>
      <c r="I172" s="24">
        <f t="shared" si="9"/>
        <v>3.43</v>
      </c>
      <c r="J172" s="20" t="s">
        <v>11147</v>
      </c>
      <c r="K172" s="24">
        <f t="shared" si="7"/>
        <v>10.29</v>
      </c>
      <c r="L172" s="29">
        <f t="shared" si="8"/>
        <v>51.45</v>
      </c>
      <c r="M172" s="20"/>
      <c r="N172" s="20"/>
    </row>
    <row r="173" spans="1:14">
      <c r="A173" s="20">
        <v>168</v>
      </c>
      <c r="B173" s="21" t="s">
        <v>11630</v>
      </c>
      <c r="C173" s="21" t="s">
        <v>18</v>
      </c>
      <c r="D173" s="21" t="s">
        <v>11631</v>
      </c>
      <c r="E173" s="22" t="s">
        <v>11632</v>
      </c>
      <c r="F173" s="22"/>
      <c r="G173" s="23">
        <v>2.41</v>
      </c>
      <c r="H173" s="24"/>
      <c r="I173" s="24">
        <f t="shared" si="9"/>
        <v>2.41</v>
      </c>
      <c r="J173" s="20" t="s">
        <v>11147</v>
      </c>
      <c r="K173" s="24">
        <f t="shared" si="7"/>
        <v>7.23</v>
      </c>
      <c r="L173" s="29">
        <f t="shared" si="8"/>
        <v>36.15</v>
      </c>
      <c r="M173" s="20"/>
      <c r="N173" s="20"/>
    </row>
    <row r="174" spans="1:14">
      <c r="A174" s="20">
        <v>169</v>
      </c>
      <c r="B174" s="21" t="s">
        <v>11633</v>
      </c>
      <c r="C174" s="21" t="s">
        <v>18</v>
      </c>
      <c r="D174" s="21" t="s">
        <v>11634</v>
      </c>
      <c r="E174" s="22" t="s">
        <v>11635</v>
      </c>
      <c r="F174" s="22"/>
      <c r="G174" s="23">
        <v>1.04</v>
      </c>
      <c r="H174" s="24"/>
      <c r="I174" s="24">
        <f t="shared" si="9"/>
        <v>1.04</v>
      </c>
      <c r="J174" s="20" t="s">
        <v>11147</v>
      </c>
      <c r="K174" s="24">
        <f t="shared" si="7"/>
        <v>3.12</v>
      </c>
      <c r="L174" s="29">
        <f t="shared" si="8"/>
        <v>15.6</v>
      </c>
      <c r="M174" s="20"/>
      <c r="N174" s="20"/>
    </row>
    <row r="175" spans="1:14">
      <c r="A175" s="20">
        <v>170</v>
      </c>
      <c r="B175" s="21" t="s">
        <v>11636</v>
      </c>
      <c r="C175" s="21" t="s">
        <v>18</v>
      </c>
      <c r="D175" s="21" t="s">
        <v>11637</v>
      </c>
      <c r="E175" s="22" t="s">
        <v>11638</v>
      </c>
      <c r="F175" s="22"/>
      <c r="G175" s="23">
        <v>6</v>
      </c>
      <c r="H175" s="24"/>
      <c r="I175" s="24">
        <f t="shared" si="9"/>
        <v>6</v>
      </c>
      <c r="J175" s="20" t="s">
        <v>11147</v>
      </c>
      <c r="K175" s="24">
        <f t="shared" si="7"/>
        <v>18</v>
      </c>
      <c r="L175" s="29">
        <f t="shared" si="8"/>
        <v>90</v>
      </c>
      <c r="M175" s="20"/>
      <c r="N175" s="20"/>
    </row>
    <row r="176" spans="1:14">
      <c r="A176" s="20">
        <v>171</v>
      </c>
      <c r="B176" s="21" t="s">
        <v>11639</v>
      </c>
      <c r="C176" s="21" t="s">
        <v>18</v>
      </c>
      <c r="D176" s="21" t="s">
        <v>11640</v>
      </c>
      <c r="E176" s="22" t="s">
        <v>11641</v>
      </c>
      <c r="F176" s="22"/>
      <c r="G176" s="23">
        <v>4.49</v>
      </c>
      <c r="H176" s="24"/>
      <c r="I176" s="24">
        <f t="shared" si="9"/>
        <v>4.49</v>
      </c>
      <c r="J176" s="20" t="s">
        <v>11147</v>
      </c>
      <c r="K176" s="24">
        <f t="shared" si="7"/>
        <v>13.47</v>
      </c>
      <c r="L176" s="29">
        <f t="shared" si="8"/>
        <v>67.35</v>
      </c>
      <c r="M176" s="20"/>
      <c r="N176" s="20"/>
    </row>
    <row r="177" spans="1:14">
      <c r="A177" s="20">
        <v>172</v>
      </c>
      <c r="B177" s="21" t="s">
        <v>11642</v>
      </c>
      <c r="C177" s="21" t="s">
        <v>18</v>
      </c>
      <c r="D177" s="21" t="s">
        <v>11643</v>
      </c>
      <c r="E177" s="22" t="s">
        <v>11644</v>
      </c>
      <c r="F177" s="22"/>
      <c r="G177" s="23">
        <v>2.04</v>
      </c>
      <c r="H177" s="24"/>
      <c r="I177" s="24">
        <f t="shared" si="9"/>
        <v>2.04</v>
      </c>
      <c r="J177" s="20" t="s">
        <v>11147</v>
      </c>
      <c r="K177" s="24">
        <f t="shared" si="7"/>
        <v>6.12</v>
      </c>
      <c r="L177" s="29">
        <f t="shared" si="8"/>
        <v>30.6</v>
      </c>
      <c r="M177" s="20"/>
      <c r="N177" s="20"/>
    </row>
    <row r="178" spans="1:14">
      <c r="A178" s="20">
        <v>173</v>
      </c>
      <c r="B178" s="21" t="s">
        <v>11645</v>
      </c>
      <c r="C178" s="21" t="s">
        <v>18</v>
      </c>
      <c r="D178" s="21" t="s">
        <v>11646</v>
      </c>
      <c r="E178" s="22" t="s">
        <v>11647</v>
      </c>
      <c r="F178" s="22"/>
      <c r="G178" s="23">
        <v>6.04</v>
      </c>
      <c r="H178" s="24"/>
      <c r="I178" s="24">
        <f t="shared" si="9"/>
        <v>6.04</v>
      </c>
      <c r="J178" s="20" t="s">
        <v>11147</v>
      </c>
      <c r="K178" s="24">
        <f t="shared" si="7"/>
        <v>18.12</v>
      </c>
      <c r="L178" s="29">
        <f t="shared" si="8"/>
        <v>90.6</v>
      </c>
      <c r="M178" s="20"/>
      <c r="N178" s="20"/>
    </row>
    <row r="179" spans="1:14">
      <c r="A179" s="20">
        <v>174</v>
      </c>
      <c r="B179" s="21" t="s">
        <v>11648</v>
      </c>
      <c r="C179" s="21" t="s">
        <v>18</v>
      </c>
      <c r="D179" s="21" t="s">
        <v>11649</v>
      </c>
      <c r="E179" s="22" t="s">
        <v>11650</v>
      </c>
      <c r="F179" s="22"/>
      <c r="G179" s="23">
        <v>4.61</v>
      </c>
      <c r="H179" s="24"/>
      <c r="I179" s="24">
        <f t="shared" si="9"/>
        <v>4.61</v>
      </c>
      <c r="J179" s="20" t="s">
        <v>11147</v>
      </c>
      <c r="K179" s="24">
        <f t="shared" si="7"/>
        <v>13.83</v>
      </c>
      <c r="L179" s="29">
        <f t="shared" si="8"/>
        <v>69.15</v>
      </c>
      <c r="M179" s="20"/>
      <c r="N179" s="20"/>
    </row>
    <row r="180" spans="1:14">
      <c r="A180" s="20">
        <v>175</v>
      </c>
      <c r="B180" s="21" t="s">
        <v>11651</v>
      </c>
      <c r="C180" s="21" t="s">
        <v>18</v>
      </c>
      <c r="D180" s="21" t="s">
        <v>11652</v>
      </c>
      <c r="E180" s="22" t="s">
        <v>11653</v>
      </c>
      <c r="F180" s="22"/>
      <c r="G180" s="23">
        <v>6.78</v>
      </c>
      <c r="H180" s="24"/>
      <c r="I180" s="24">
        <f t="shared" si="9"/>
        <v>6.78</v>
      </c>
      <c r="J180" s="20" t="s">
        <v>11147</v>
      </c>
      <c r="K180" s="24">
        <f t="shared" si="7"/>
        <v>20.34</v>
      </c>
      <c r="L180" s="29">
        <f t="shared" si="8"/>
        <v>101.7</v>
      </c>
      <c r="M180" s="20"/>
      <c r="N180" s="20"/>
    </row>
    <row r="181" spans="1:14">
      <c r="A181" s="20">
        <v>176</v>
      </c>
      <c r="B181" s="21" t="s">
        <v>11654</v>
      </c>
      <c r="C181" s="21" t="s">
        <v>18</v>
      </c>
      <c r="D181" s="21" t="s">
        <v>11655</v>
      </c>
      <c r="E181" s="22" t="s">
        <v>11656</v>
      </c>
      <c r="F181" s="22"/>
      <c r="G181" s="23">
        <v>5.63</v>
      </c>
      <c r="H181" s="24"/>
      <c r="I181" s="24">
        <f t="shared" si="9"/>
        <v>5.63</v>
      </c>
      <c r="J181" s="20" t="s">
        <v>11147</v>
      </c>
      <c r="K181" s="24">
        <f t="shared" si="7"/>
        <v>16.89</v>
      </c>
      <c r="L181" s="29">
        <f t="shared" si="8"/>
        <v>84.45</v>
      </c>
      <c r="M181" s="20"/>
      <c r="N181" s="20"/>
    </row>
    <row r="182" spans="1:14">
      <c r="A182" s="20">
        <v>177</v>
      </c>
      <c r="B182" s="21" t="s">
        <v>11657</v>
      </c>
      <c r="C182" s="21" t="s">
        <v>18</v>
      </c>
      <c r="D182" s="21" t="s">
        <v>11658</v>
      </c>
      <c r="E182" s="22" t="s">
        <v>11659</v>
      </c>
      <c r="F182" s="22"/>
      <c r="G182" s="23">
        <v>5.01</v>
      </c>
      <c r="H182" s="24"/>
      <c r="I182" s="24">
        <f t="shared" si="9"/>
        <v>5.01</v>
      </c>
      <c r="J182" s="20" t="s">
        <v>11147</v>
      </c>
      <c r="K182" s="24">
        <f t="shared" si="7"/>
        <v>15.03</v>
      </c>
      <c r="L182" s="29">
        <f t="shared" si="8"/>
        <v>75.15</v>
      </c>
      <c r="M182" s="20"/>
      <c r="N182" s="20"/>
    </row>
    <row r="183" spans="1:14">
      <c r="A183" s="20">
        <v>178</v>
      </c>
      <c r="B183" s="21" t="s">
        <v>11660</v>
      </c>
      <c r="C183" s="21" t="s">
        <v>18</v>
      </c>
      <c r="D183" s="21" t="s">
        <v>11661</v>
      </c>
      <c r="E183" s="22" t="s">
        <v>11662</v>
      </c>
      <c r="F183" s="22"/>
      <c r="G183" s="23">
        <v>4.1</v>
      </c>
      <c r="H183" s="24"/>
      <c r="I183" s="24">
        <f t="shared" si="9"/>
        <v>4.1</v>
      </c>
      <c r="J183" s="20" t="s">
        <v>11147</v>
      </c>
      <c r="K183" s="24">
        <f t="shared" si="7"/>
        <v>12.3</v>
      </c>
      <c r="L183" s="29">
        <f t="shared" si="8"/>
        <v>61.5</v>
      </c>
      <c r="M183" s="20"/>
      <c r="N183" s="20"/>
    </row>
    <row r="184" spans="1:14">
      <c r="A184" s="20">
        <v>179</v>
      </c>
      <c r="B184" s="21" t="s">
        <v>11663</v>
      </c>
      <c r="C184" s="21" t="s">
        <v>18</v>
      </c>
      <c r="D184" s="21" t="s">
        <v>11664</v>
      </c>
      <c r="E184" s="22" t="s">
        <v>7564</v>
      </c>
      <c r="F184" s="22"/>
      <c r="G184" s="23">
        <v>2.13</v>
      </c>
      <c r="H184" s="24"/>
      <c r="I184" s="24">
        <f t="shared" si="9"/>
        <v>2.13</v>
      </c>
      <c r="J184" s="20" t="s">
        <v>11147</v>
      </c>
      <c r="K184" s="24">
        <f t="shared" si="7"/>
        <v>6.39</v>
      </c>
      <c r="L184" s="29">
        <f t="shared" si="8"/>
        <v>31.95</v>
      </c>
      <c r="M184" s="20"/>
      <c r="N184" s="20"/>
    </row>
    <row r="185" spans="1:14">
      <c r="A185" s="20">
        <v>180</v>
      </c>
      <c r="B185" s="21" t="s">
        <v>11665</v>
      </c>
      <c r="C185" s="21" t="s">
        <v>18</v>
      </c>
      <c r="D185" s="21" t="s">
        <v>11666</v>
      </c>
      <c r="E185" s="22" t="s">
        <v>11667</v>
      </c>
      <c r="F185" s="22"/>
      <c r="G185" s="23">
        <v>5.12</v>
      </c>
      <c r="H185" s="24"/>
      <c r="I185" s="24">
        <f t="shared" si="9"/>
        <v>5.12</v>
      </c>
      <c r="J185" s="20" t="s">
        <v>11147</v>
      </c>
      <c r="K185" s="24">
        <f t="shared" si="7"/>
        <v>15.36</v>
      </c>
      <c r="L185" s="29">
        <f t="shared" si="8"/>
        <v>76.8</v>
      </c>
      <c r="M185" s="20"/>
      <c r="N185" s="20"/>
    </row>
    <row r="186" spans="1:14">
      <c r="A186" s="20">
        <v>181</v>
      </c>
      <c r="B186" s="21" t="s">
        <v>11668</v>
      </c>
      <c r="C186" s="21" t="s">
        <v>18</v>
      </c>
      <c r="D186" s="21" t="s">
        <v>11669</v>
      </c>
      <c r="E186" s="22" t="s">
        <v>11670</v>
      </c>
      <c r="F186" s="22"/>
      <c r="G186" s="23">
        <v>3.45</v>
      </c>
      <c r="H186" s="24"/>
      <c r="I186" s="24">
        <f t="shared" si="9"/>
        <v>3.45</v>
      </c>
      <c r="J186" s="20" t="s">
        <v>11147</v>
      </c>
      <c r="K186" s="24">
        <f t="shared" si="7"/>
        <v>10.35</v>
      </c>
      <c r="L186" s="29">
        <f t="shared" si="8"/>
        <v>51.75</v>
      </c>
      <c r="M186" s="20"/>
      <c r="N186" s="20"/>
    </row>
    <row r="187" spans="1:14">
      <c r="A187" s="20">
        <v>182</v>
      </c>
      <c r="B187" s="21" t="s">
        <v>11671</v>
      </c>
      <c r="C187" s="21" t="s">
        <v>18</v>
      </c>
      <c r="D187" s="21" t="s">
        <v>11672</v>
      </c>
      <c r="E187" s="22" t="s">
        <v>11673</v>
      </c>
      <c r="F187" s="22"/>
      <c r="G187" s="23">
        <v>1.77</v>
      </c>
      <c r="H187" s="24"/>
      <c r="I187" s="24">
        <f t="shared" si="9"/>
        <v>1.77</v>
      </c>
      <c r="J187" s="20" t="s">
        <v>11147</v>
      </c>
      <c r="K187" s="24">
        <f t="shared" si="7"/>
        <v>5.31</v>
      </c>
      <c r="L187" s="29">
        <f t="shared" si="8"/>
        <v>26.55</v>
      </c>
      <c r="M187" s="20"/>
      <c r="N187" s="20"/>
    </row>
    <row r="188" spans="1:14">
      <c r="A188" s="20">
        <v>183</v>
      </c>
      <c r="B188" s="21" t="s">
        <v>11674</v>
      </c>
      <c r="C188" s="21" t="s">
        <v>18</v>
      </c>
      <c r="D188" s="21" t="s">
        <v>11675</v>
      </c>
      <c r="E188" s="22" t="s">
        <v>11676</v>
      </c>
      <c r="F188" s="22"/>
      <c r="G188" s="23">
        <v>0.76</v>
      </c>
      <c r="H188" s="24"/>
      <c r="I188" s="24">
        <f t="shared" si="9"/>
        <v>0.76</v>
      </c>
      <c r="J188" s="20" t="s">
        <v>11147</v>
      </c>
      <c r="K188" s="24">
        <f t="shared" si="7"/>
        <v>2.28</v>
      </c>
      <c r="L188" s="29">
        <f t="shared" si="8"/>
        <v>11.4</v>
      </c>
      <c r="M188" s="20"/>
      <c r="N188" s="20"/>
    </row>
    <row r="189" spans="1:14">
      <c r="A189" s="20">
        <v>184</v>
      </c>
      <c r="B189" s="21" t="s">
        <v>11677</v>
      </c>
      <c r="C189" s="21" t="s">
        <v>18</v>
      </c>
      <c r="D189" s="21" t="s">
        <v>11678</v>
      </c>
      <c r="E189" s="22" t="s">
        <v>11679</v>
      </c>
      <c r="F189" s="22"/>
      <c r="G189" s="23">
        <v>4.94</v>
      </c>
      <c r="H189" s="24"/>
      <c r="I189" s="24">
        <f t="shared" si="9"/>
        <v>4.94</v>
      </c>
      <c r="J189" s="20" t="s">
        <v>11147</v>
      </c>
      <c r="K189" s="24">
        <f t="shared" si="7"/>
        <v>14.82</v>
      </c>
      <c r="L189" s="29">
        <f t="shared" si="8"/>
        <v>74.1</v>
      </c>
      <c r="M189" s="20"/>
      <c r="N189" s="20"/>
    </row>
    <row r="190" spans="1:14">
      <c r="A190" s="20">
        <v>185</v>
      </c>
      <c r="B190" s="21" t="s">
        <v>11680</v>
      </c>
      <c r="C190" s="21" t="s">
        <v>18</v>
      </c>
      <c r="D190" s="21" t="s">
        <v>11681</v>
      </c>
      <c r="E190" s="22" t="s">
        <v>11682</v>
      </c>
      <c r="F190" s="22"/>
      <c r="G190" s="23">
        <v>4.2</v>
      </c>
      <c r="H190" s="24"/>
      <c r="I190" s="24">
        <f t="shared" si="9"/>
        <v>4.2</v>
      </c>
      <c r="J190" s="20" t="s">
        <v>11147</v>
      </c>
      <c r="K190" s="24">
        <f t="shared" si="7"/>
        <v>12.6</v>
      </c>
      <c r="L190" s="29">
        <f t="shared" si="8"/>
        <v>63</v>
      </c>
      <c r="M190" s="20"/>
      <c r="N190" s="20"/>
    </row>
    <row r="191" spans="1:14">
      <c r="A191" s="20">
        <v>186</v>
      </c>
      <c r="B191" s="21" t="s">
        <v>11683</v>
      </c>
      <c r="C191" s="21" t="s">
        <v>18</v>
      </c>
      <c r="D191" s="21" t="s">
        <v>11684</v>
      </c>
      <c r="E191" s="22" t="s">
        <v>11685</v>
      </c>
      <c r="F191" s="22"/>
      <c r="G191" s="23">
        <v>5.84</v>
      </c>
      <c r="H191" s="24"/>
      <c r="I191" s="24">
        <f t="shared" si="9"/>
        <v>5.84</v>
      </c>
      <c r="J191" s="20" t="s">
        <v>11147</v>
      </c>
      <c r="K191" s="24">
        <f t="shared" si="7"/>
        <v>17.52</v>
      </c>
      <c r="L191" s="29">
        <f t="shared" si="8"/>
        <v>87.6</v>
      </c>
      <c r="M191" s="20"/>
      <c r="N191" s="20"/>
    </row>
    <row r="192" spans="1:14">
      <c r="A192" s="20">
        <v>187</v>
      </c>
      <c r="B192" s="21" t="s">
        <v>11686</v>
      </c>
      <c r="C192" s="21" t="s">
        <v>18</v>
      </c>
      <c r="D192" s="21" t="s">
        <v>11687</v>
      </c>
      <c r="E192" s="22" t="s">
        <v>11688</v>
      </c>
      <c r="F192" s="22"/>
      <c r="G192" s="23">
        <v>2.14</v>
      </c>
      <c r="H192" s="24"/>
      <c r="I192" s="24">
        <f t="shared" si="9"/>
        <v>2.14</v>
      </c>
      <c r="J192" s="20" t="s">
        <v>11147</v>
      </c>
      <c r="K192" s="24">
        <f t="shared" si="7"/>
        <v>6.42</v>
      </c>
      <c r="L192" s="29">
        <f t="shared" si="8"/>
        <v>32.1</v>
      </c>
      <c r="M192" s="20"/>
      <c r="N192" s="20"/>
    </row>
    <row r="193" spans="1:14">
      <c r="A193" s="20">
        <v>188</v>
      </c>
      <c r="B193" s="21" t="s">
        <v>11689</v>
      </c>
      <c r="C193" s="21" t="s">
        <v>18</v>
      </c>
      <c r="D193" s="21" t="s">
        <v>11690</v>
      </c>
      <c r="E193" s="22" t="s">
        <v>11691</v>
      </c>
      <c r="F193" s="22"/>
      <c r="G193" s="23">
        <v>2.72</v>
      </c>
      <c r="H193" s="24"/>
      <c r="I193" s="24">
        <f t="shared" si="9"/>
        <v>2.72</v>
      </c>
      <c r="J193" s="20" t="s">
        <v>11147</v>
      </c>
      <c r="K193" s="24">
        <f t="shared" si="7"/>
        <v>8.16</v>
      </c>
      <c r="L193" s="29">
        <f t="shared" si="8"/>
        <v>40.8</v>
      </c>
      <c r="M193" s="20"/>
      <c r="N193" s="20"/>
    </row>
    <row r="194" spans="1:14">
      <c r="A194" s="20">
        <v>189</v>
      </c>
      <c r="B194" s="21" t="s">
        <v>11692</v>
      </c>
      <c r="C194" s="21" t="s">
        <v>18</v>
      </c>
      <c r="D194" s="21" t="s">
        <v>11693</v>
      </c>
      <c r="E194" s="22" t="s">
        <v>11694</v>
      </c>
      <c r="F194" s="22"/>
      <c r="G194" s="23">
        <v>5.36</v>
      </c>
      <c r="H194" s="24"/>
      <c r="I194" s="24">
        <f t="shared" si="9"/>
        <v>5.36</v>
      </c>
      <c r="J194" s="20" t="s">
        <v>11147</v>
      </c>
      <c r="K194" s="24">
        <f t="shared" si="7"/>
        <v>16.08</v>
      </c>
      <c r="L194" s="29">
        <f t="shared" si="8"/>
        <v>80.4</v>
      </c>
      <c r="M194" s="20"/>
      <c r="N194" s="20"/>
    </row>
    <row r="195" spans="1:14">
      <c r="A195" s="20">
        <v>190</v>
      </c>
      <c r="B195" s="21" t="s">
        <v>11695</v>
      </c>
      <c r="C195" s="21" t="s">
        <v>18</v>
      </c>
      <c r="D195" s="21" t="s">
        <v>11696</v>
      </c>
      <c r="E195" s="22" t="s">
        <v>11697</v>
      </c>
      <c r="F195" s="22"/>
      <c r="G195" s="23">
        <v>4.01</v>
      </c>
      <c r="H195" s="24"/>
      <c r="I195" s="24">
        <f t="shared" si="9"/>
        <v>4.01</v>
      </c>
      <c r="J195" s="20" t="s">
        <v>11147</v>
      </c>
      <c r="K195" s="24">
        <f t="shared" si="7"/>
        <v>12.03</v>
      </c>
      <c r="L195" s="29">
        <f t="shared" si="8"/>
        <v>60.15</v>
      </c>
      <c r="M195" s="20"/>
      <c r="N195" s="20"/>
    </row>
    <row r="196" spans="1:14">
      <c r="A196" s="20">
        <v>191</v>
      </c>
      <c r="B196" s="21" t="s">
        <v>11698</v>
      </c>
      <c r="C196" s="21" t="s">
        <v>18</v>
      </c>
      <c r="D196" s="21" t="s">
        <v>11699</v>
      </c>
      <c r="E196" s="22" t="s">
        <v>11700</v>
      </c>
      <c r="F196" s="22"/>
      <c r="G196" s="23">
        <v>4.33</v>
      </c>
      <c r="H196" s="24"/>
      <c r="I196" s="24">
        <f t="shared" si="9"/>
        <v>4.33</v>
      </c>
      <c r="J196" s="20" t="s">
        <v>11147</v>
      </c>
      <c r="K196" s="24">
        <f t="shared" si="7"/>
        <v>12.99</v>
      </c>
      <c r="L196" s="29">
        <f t="shared" si="8"/>
        <v>64.95</v>
      </c>
      <c r="M196" s="20"/>
      <c r="N196" s="20"/>
    </row>
    <row r="197" spans="1:14">
      <c r="A197" s="20">
        <v>192</v>
      </c>
      <c r="B197" s="21" t="s">
        <v>11701</v>
      </c>
      <c r="C197" s="21" t="s">
        <v>18</v>
      </c>
      <c r="D197" s="21" t="s">
        <v>11702</v>
      </c>
      <c r="E197" s="22" t="s">
        <v>11703</v>
      </c>
      <c r="F197" s="22"/>
      <c r="G197" s="23">
        <v>2.25</v>
      </c>
      <c r="H197" s="24"/>
      <c r="I197" s="24">
        <f t="shared" ref="I197:I247" si="10">G197</f>
        <v>2.25</v>
      </c>
      <c r="J197" s="20" t="s">
        <v>11147</v>
      </c>
      <c r="K197" s="24">
        <f t="shared" si="7"/>
        <v>6.75</v>
      </c>
      <c r="L197" s="29">
        <f t="shared" si="8"/>
        <v>33.75</v>
      </c>
      <c r="M197" s="20"/>
      <c r="N197" s="20"/>
    </row>
    <row r="198" spans="1:14">
      <c r="A198" s="20">
        <v>193</v>
      </c>
      <c r="B198" s="21" t="s">
        <v>11704</v>
      </c>
      <c r="C198" s="21" t="s">
        <v>18</v>
      </c>
      <c r="D198" s="21" t="s">
        <v>11705</v>
      </c>
      <c r="E198" s="22" t="s">
        <v>11706</v>
      </c>
      <c r="F198" s="22"/>
      <c r="G198" s="23">
        <v>0.38</v>
      </c>
      <c r="H198" s="24"/>
      <c r="I198" s="24">
        <f t="shared" si="10"/>
        <v>0.38</v>
      </c>
      <c r="J198" s="20" t="s">
        <v>11147</v>
      </c>
      <c r="K198" s="24">
        <f t="shared" si="7"/>
        <v>1.14</v>
      </c>
      <c r="L198" s="29">
        <f t="shared" si="8"/>
        <v>5.7</v>
      </c>
      <c r="M198" s="20"/>
      <c r="N198" s="20"/>
    </row>
    <row r="199" spans="1:14">
      <c r="A199" s="20">
        <v>194</v>
      </c>
      <c r="B199" s="21" t="s">
        <v>11707</v>
      </c>
      <c r="C199" s="21" t="s">
        <v>18</v>
      </c>
      <c r="D199" s="21" t="s">
        <v>11708</v>
      </c>
      <c r="E199" s="22" t="s">
        <v>11709</v>
      </c>
      <c r="F199" s="22"/>
      <c r="G199" s="23">
        <v>2.88</v>
      </c>
      <c r="H199" s="24"/>
      <c r="I199" s="24">
        <f t="shared" si="10"/>
        <v>2.88</v>
      </c>
      <c r="J199" s="20" t="s">
        <v>11147</v>
      </c>
      <c r="K199" s="24">
        <f t="shared" ref="K199:K262" si="11">I199*3</f>
        <v>8.64</v>
      </c>
      <c r="L199" s="29">
        <f t="shared" ref="L199:L262" si="12">I199*15</f>
        <v>43.2</v>
      </c>
      <c r="M199" s="20"/>
      <c r="N199" s="20"/>
    </row>
    <row r="200" spans="1:14">
      <c r="A200" s="20">
        <v>195</v>
      </c>
      <c r="B200" s="21" t="s">
        <v>11710</v>
      </c>
      <c r="C200" s="21" t="s">
        <v>18</v>
      </c>
      <c r="D200" s="21" t="s">
        <v>11711</v>
      </c>
      <c r="E200" s="22" t="s">
        <v>11712</v>
      </c>
      <c r="F200" s="22"/>
      <c r="G200" s="23">
        <v>1.4</v>
      </c>
      <c r="H200" s="24"/>
      <c r="I200" s="24">
        <f t="shared" si="10"/>
        <v>1.4</v>
      </c>
      <c r="J200" s="20" t="s">
        <v>11147</v>
      </c>
      <c r="K200" s="24">
        <f t="shared" si="11"/>
        <v>4.2</v>
      </c>
      <c r="L200" s="29">
        <f t="shared" si="12"/>
        <v>21</v>
      </c>
      <c r="M200" s="20"/>
      <c r="N200" s="20"/>
    </row>
    <row r="201" spans="1:14">
      <c r="A201" s="20">
        <v>196</v>
      </c>
      <c r="B201" s="21" t="s">
        <v>11713</v>
      </c>
      <c r="C201" s="21" t="s">
        <v>18</v>
      </c>
      <c r="D201" s="21" t="s">
        <v>11714</v>
      </c>
      <c r="E201" s="22" t="s">
        <v>11715</v>
      </c>
      <c r="F201" s="22"/>
      <c r="G201" s="23">
        <v>3.58</v>
      </c>
      <c r="H201" s="24"/>
      <c r="I201" s="24">
        <f t="shared" si="10"/>
        <v>3.58</v>
      </c>
      <c r="J201" s="20" t="s">
        <v>11147</v>
      </c>
      <c r="K201" s="24">
        <f t="shared" si="11"/>
        <v>10.74</v>
      </c>
      <c r="L201" s="29">
        <f t="shared" si="12"/>
        <v>53.7</v>
      </c>
      <c r="M201" s="20"/>
      <c r="N201" s="20"/>
    </row>
    <row r="202" spans="1:14">
      <c r="A202" s="20">
        <v>197</v>
      </c>
      <c r="B202" s="21" t="s">
        <v>11716</v>
      </c>
      <c r="C202" s="21" t="s">
        <v>18</v>
      </c>
      <c r="D202" s="21" t="s">
        <v>11717</v>
      </c>
      <c r="E202" s="22" t="s">
        <v>11718</v>
      </c>
      <c r="F202" s="22"/>
      <c r="G202" s="23">
        <v>4.54</v>
      </c>
      <c r="H202" s="24"/>
      <c r="I202" s="24">
        <f t="shared" si="10"/>
        <v>4.54</v>
      </c>
      <c r="J202" s="20" t="s">
        <v>11147</v>
      </c>
      <c r="K202" s="24">
        <f t="shared" si="11"/>
        <v>13.62</v>
      </c>
      <c r="L202" s="29">
        <f t="shared" si="12"/>
        <v>68.1</v>
      </c>
      <c r="M202" s="20"/>
      <c r="N202" s="20"/>
    </row>
    <row r="203" spans="1:14">
      <c r="A203" s="20">
        <v>198</v>
      </c>
      <c r="B203" s="21" t="s">
        <v>11719</v>
      </c>
      <c r="C203" s="21" t="s">
        <v>18</v>
      </c>
      <c r="D203" s="21" t="s">
        <v>11720</v>
      </c>
      <c r="E203" s="22" t="s">
        <v>11721</v>
      </c>
      <c r="F203" s="22"/>
      <c r="G203" s="23">
        <v>1.53</v>
      </c>
      <c r="H203" s="24"/>
      <c r="I203" s="24">
        <f t="shared" si="10"/>
        <v>1.53</v>
      </c>
      <c r="J203" s="20" t="s">
        <v>11147</v>
      </c>
      <c r="K203" s="24">
        <f t="shared" si="11"/>
        <v>4.59</v>
      </c>
      <c r="L203" s="29">
        <f t="shared" si="12"/>
        <v>22.95</v>
      </c>
      <c r="M203" s="20"/>
      <c r="N203" s="20"/>
    </row>
    <row r="204" spans="1:14">
      <c r="A204" s="20">
        <v>199</v>
      </c>
      <c r="B204" s="21" t="s">
        <v>11722</v>
      </c>
      <c r="C204" s="21" t="s">
        <v>18</v>
      </c>
      <c r="D204" s="21" t="s">
        <v>11723</v>
      </c>
      <c r="E204" s="22" t="s">
        <v>11724</v>
      </c>
      <c r="F204" s="22"/>
      <c r="G204" s="23">
        <v>2.68</v>
      </c>
      <c r="H204" s="24"/>
      <c r="I204" s="24">
        <f t="shared" si="10"/>
        <v>2.68</v>
      </c>
      <c r="J204" s="20" t="s">
        <v>11147</v>
      </c>
      <c r="K204" s="24">
        <f t="shared" si="11"/>
        <v>8.04</v>
      </c>
      <c r="L204" s="29">
        <f t="shared" si="12"/>
        <v>40.2</v>
      </c>
      <c r="M204" s="20"/>
      <c r="N204" s="20"/>
    </row>
    <row r="205" spans="1:14">
      <c r="A205" s="20">
        <v>200</v>
      </c>
      <c r="B205" s="21" t="s">
        <v>11725</v>
      </c>
      <c r="C205" s="21" t="s">
        <v>18</v>
      </c>
      <c r="D205" s="21" t="s">
        <v>11726</v>
      </c>
      <c r="E205" s="22" t="s">
        <v>6728</v>
      </c>
      <c r="F205" s="22"/>
      <c r="G205" s="23">
        <v>1.35</v>
      </c>
      <c r="H205" s="24"/>
      <c r="I205" s="24">
        <f t="shared" si="10"/>
        <v>1.35</v>
      </c>
      <c r="J205" s="20" t="s">
        <v>11147</v>
      </c>
      <c r="K205" s="24">
        <f t="shared" si="11"/>
        <v>4.05</v>
      </c>
      <c r="L205" s="29">
        <f t="shared" si="12"/>
        <v>20.25</v>
      </c>
      <c r="M205" s="20"/>
      <c r="N205" s="20"/>
    </row>
    <row r="206" spans="1:14">
      <c r="A206" s="20">
        <v>201</v>
      </c>
      <c r="B206" s="21" t="s">
        <v>11727</v>
      </c>
      <c r="C206" s="21" t="s">
        <v>18</v>
      </c>
      <c r="D206" s="21" t="s">
        <v>11728</v>
      </c>
      <c r="E206" s="22" t="s">
        <v>11729</v>
      </c>
      <c r="F206" s="22"/>
      <c r="G206" s="23">
        <v>3.18</v>
      </c>
      <c r="H206" s="24"/>
      <c r="I206" s="24">
        <f t="shared" si="10"/>
        <v>3.18</v>
      </c>
      <c r="J206" s="20" t="s">
        <v>11147</v>
      </c>
      <c r="K206" s="24">
        <f t="shared" si="11"/>
        <v>9.54</v>
      </c>
      <c r="L206" s="29">
        <f t="shared" si="12"/>
        <v>47.7</v>
      </c>
      <c r="M206" s="20"/>
      <c r="N206" s="20"/>
    </row>
    <row r="207" spans="1:14">
      <c r="A207" s="20">
        <v>202</v>
      </c>
      <c r="B207" s="21" t="s">
        <v>11730</v>
      </c>
      <c r="C207" s="21" t="s">
        <v>18</v>
      </c>
      <c r="D207" s="21" t="s">
        <v>11731</v>
      </c>
      <c r="E207" s="22" t="s">
        <v>11732</v>
      </c>
      <c r="F207" s="22"/>
      <c r="G207" s="23">
        <v>1.92</v>
      </c>
      <c r="H207" s="24"/>
      <c r="I207" s="24">
        <f t="shared" si="10"/>
        <v>1.92</v>
      </c>
      <c r="J207" s="20" t="s">
        <v>11147</v>
      </c>
      <c r="K207" s="24">
        <f t="shared" si="11"/>
        <v>5.76</v>
      </c>
      <c r="L207" s="29">
        <f t="shared" si="12"/>
        <v>28.8</v>
      </c>
      <c r="M207" s="20"/>
      <c r="N207" s="20"/>
    </row>
    <row r="208" spans="1:14">
      <c r="A208" s="20">
        <v>203</v>
      </c>
      <c r="B208" s="21" t="s">
        <v>11733</v>
      </c>
      <c r="C208" s="21" t="s">
        <v>18</v>
      </c>
      <c r="D208" s="21" t="s">
        <v>11734</v>
      </c>
      <c r="E208" s="22" t="s">
        <v>11735</v>
      </c>
      <c r="F208" s="22"/>
      <c r="G208" s="23">
        <v>7.18</v>
      </c>
      <c r="H208" s="24"/>
      <c r="I208" s="24">
        <f t="shared" si="10"/>
        <v>7.18</v>
      </c>
      <c r="J208" s="20" t="s">
        <v>11147</v>
      </c>
      <c r="K208" s="24">
        <f t="shared" si="11"/>
        <v>21.54</v>
      </c>
      <c r="L208" s="29">
        <f t="shared" si="12"/>
        <v>107.7</v>
      </c>
      <c r="M208" s="20"/>
      <c r="N208" s="20"/>
    </row>
    <row r="209" spans="1:14">
      <c r="A209" s="20">
        <v>204</v>
      </c>
      <c r="B209" s="21" t="s">
        <v>11736</v>
      </c>
      <c r="C209" s="21" t="s">
        <v>18</v>
      </c>
      <c r="D209" s="21" t="s">
        <v>11737</v>
      </c>
      <c r="E209" s="22" t="s">
        <v>11738</v>
      </c>
      <c r="F209" s="22"/>
      <c r="G209" s="23">
        <v>4.4</v>
      </c>
      <c r="H209" s="24"/>
      <c r="I209" s="24">
        <f t="shared" si="10"/>
        <v>4.4</v>
      </c>
      <c r="J209" s="20" t="s">
        <v>11147</v>
      </c>
      <c r="K209" s="24">
        <f t="shared" si="11"/>
        <v>13.2</v>
      </c>
      <c r="L209" s="29">
        <f t="shared" si="12"/>
        <v>66</v>
      </c>
      <c r="M209" s="20"/>
      <c r="N209" s="20"/>
    </row>
    <row r="210" spans="1:14">
      <c r="A210" s="20">
        <v>205</v>
      </c>
      <c r="B210" s="21" t="s">
        <v>11739</v>
      </c>
      <c r="C210" s="21" t="s">
        <v>18</v>
      </c>
      <c r="D210" s="21" t="s">
        <v>11740</v>
      </c>
      <c r="E210" s="22" t="s">
        <v>11741</v>
      </c>
      <c r="F210" s="22"/>
      <c r="G210" s="23">
        <v>2.79</v>
      </c>
      <c r="H210" s="24"/>
      <c r="I210" s="24">
        <f t="shared" si="10"/>
        <v>2.79</v>
      </c>
      <c r="J210" s="20" t="s">
        <v>11147</v>
      </c>
      <c r="K210" s="24">
        <f t="shared" si="11"/>
        <v>8.37</v>
      </c>
      <c r="L210" s="29">
        <f t="shared" si="12"/>
        <v>41.85</v>
      </c>
      <c r="M210" s="20"/>
      <c r="N210" s="20"/>
    </row>
    <row r="211" spans="1:14">
      <c r="A211" s="20">
        <v>206</v>
      </c>
      <c r="B211" s="21" t="s">
        <v>11742</v>
      </c>
      <c r="C211" s="21" t="s">
        <v>18</v>
      </c>
      <c r="D211" s="21" t="s">
        <v>11743</v>
      </c>
      <c r="E211" s="22" t="s">
        <v>11744</v>
      </c>
      <c r="F211" s="22"/>
      <c r="G211" s="23">
        <v>4.06</v>
      </c>
      <c r="H211" s="24"/>
      <c r="I211" s="24">
        <f t="shared" si="10"/>
        <v>4.06</v>
      </c>
      <c r="J211" s="20" t="s">
        <v>11147</v>
      </c>
      <c r="K211" s="24">
        <f t="shared" si="11"/>
        <v>12.18</v>
      </c>
      <c r="L211" s="29">
        <f t="shared" si="12"/>
        <v>60.9</v>
      </c>
      <c r="M211" s="20"/>
      <c r="N211" s="20"/>
    </row>
    <row r="212" spans="1:14">
      <c r="A212" s="20">
        <v>207</v>
      </c>
      <c r="B212" s="21" t="s">
        <v>11745</v>
      </c>
      <c r="C212" s="21" t="s">
        <v>18</v>
      </c>
      <c r="D212" s="21" t="s">
        <v>11746</v>
      </c>
      <c r="E212" s="22" t="s">
        <v>11747</v>
      </c>
      <c r="F212" s="22"/>
      <c r="G212" s="23">
        <v>4.79</v>
      </c>
      <c r="H212" s="24"/>
      <c r="I212" s="24">
        <f t="shared" si="10"/>
        <v>4.79</v>
      </c>
      <c r="J212" s="20" t="s">
        <v>11147</v>
      </c>
      <c r="K212" s="24">
        <f t="shared" si="11"/>
        <v>14.37</v>
      </c>
      <c r="L212" s="29">
        <f t="shared" si="12"/>
        <v>71.85</v>
      </c>
      <c r="M212" s="20"/>
      <c r="N212" s="20"/>
    </row>
    <row r="213" spans="1:14">
      <c r="A213" s="20">
        <v>208</v>
      </c>
      <c r="B213" s="21" t="s">
        <v>11748</v>
      </c>
      <c r="C213" s="21" t="s">
        <v>18</v>
      </c>
      <c r="D213" s="21" t="s">
        <v>11749</v>
      </c>
      <c r="E213" s="22" t="s">
        <v>11750</v>
      </c>
      <c r="F213" s="22"/>
      <c r="G213" s="23">
        <v>0.84</v>
      </c>
      <c r="H213" s="24"/>
      <c r="I213" s="24">
        <f t="shared" si="10"/>
        <v>0.84</v>
      </c>
      <c r="J213" s="20" t="s">
        <v>11147</v>
      </c>
      <c r="K213" s="24">
        <f t="shared" si="11"/>
        <v>2.52</v>
      </c>
      <c r="L213" s="29">
        <f t="shared" si="12"/>
        <v>12.6</v>
      </c>
      <c r="M213" s="20"/>
      <c r="N213" s="20"/>
    </row>
    <row r="214" spans="1:14">
      <c r="A214" s="20">
        <v>209</v>
      </c>
      <c r="B214" s="21" t="s">
        <v>11751</v>
      </c>
      <c r="C214" s="21" t="s">
        <v>18</v>
      </c>
      <c r="D214" s="21" t="s">
        <v>11752</v>
      </c>
      <c r="E214" s="22" t="s">
        <v>11753</v>
      </c>
      <c r="F214" s="22"/>
      <c r="G214" s="23">
        <v>3.24</v>
      </c>
      <c r="H214" s="24"/>
      <c r="I214" s="24">
        <f t="shared" si="10"/>
        <v>3.24</v>
      </c>
      <c r="J214" s="20" t="s">
        <v>11147</v>
      </c>
      <c r="K214" s="24">
        <f t="shared" si="11"/>
        <v>9.72</v>
      </c>
      <c r="L214" s="29">
        <f t="shared" si="12"/>
        <v>48.6</v>
      </c>
      <c r="M214" s="20"/>
      <c r="N214" s="20"/>
    </row>
    <row r="215" spans="1:14">
      <c r="A215" s="20">
        <v>210</v>
      </c>
      <c r="B215" s="21" t="s">
        <v>11754</v>
      </c>
      <c r="C215" s="21" t="s">
        <v>18</v>
      </c>
      <c r="D215" s="21" t="s">
        <v>11755</v>
      </c>
      <c r="E215" s="22" t="s">
        <v>11756</v>
      </c>
      <c r="F215" s="22"/>
      <c r="G215" s="23">
        <v>0.45</v>
      </c>
      <c r="H215" s="24"/>
      <c r="I215" s="24">
        <f t="shared" si="10"/>
        <v>0.45</v>
      </c>
      <c r="J215" s="20" t="s">
        <v>11147</v>
      </c>
      <c r="K215" s="24">
        <f t="shared" si="11"/>
        <v>1.35</v>
      </c>
      <c r="L215" s="29">
        <f t="shared" si="12"/>
        <v>6.75</v>
      </c>
      <c r="M215" s="20"/>
      <c r="N215" s="20"/>
    </row>
    <row r="216" spans="1:14">
      <c r="A216" s="20">
        <v>211</v>
      </c>
      <c r="B216" s="21" t="s">
        <v>11757</v>
      </c>
      <c r="C216" s="21" t="s">
        <v>18</v>
      </c>
      <c r="D216" s="21" t="s">
        <v>11758</v>
      </c>
      <c r="E216" s="22" t="s">
        <v>11759</v>
      </c>
      <c r="F216" s="22"/>
      <c r="G216" s="23">
        <v>4.66</v>
      </c>
      <c r="H216" s="24"/>
      <c r="I216" s="24">
        <f t="shared" si="10"/>
        <v>4.66</v>
      </c>
      <c r="J216" s="20" t="s">
        <v>11147</v>
      </c>
      <c r="K216" s="24">
        <f t="shared" si="11"/>
        <v>13.98</v>
      </c>
      <c r="L216" s="29">
        <f t="shared" si="12"/>
        <v>69.9</v>
      </c>
      <c r="M216" s="20"/>
      <c r="N216" s="20"/>
    </row>
    <row r="217" spans="1:14">
      <c r="A217" s="20">
        <v>212</v>
      </c>
      <c r="B217" s="21" t="s">
        <v>11760</v>
      </c>
      <c r="C217" s="21" t="s">
        <v>18</v>
      </c>
      <c r="D217" s="21" t="s">
        <v>11761</v>
      </c>
      <c r="E217" s="22" t="s">
        <v>11762</v>
      </c>
      <c r="F217" s="22"/>
      <c r="G217" s="23">
        <v>2.8</v>
      </c>
      <c r="H217" s="24"/>
      <c r="I217" s="24">
        <f t="shared" si="10"/>
        <v>2.8</v>
      </c>
      <c r="J217" s="20" t="s">
        <v>11147</v>
      </c>
      <c r="K217" s="24">
        <f t="shared" si="11"/>
        <v>8.4</v>
      </c>
      <c r="L217" s="29">
        <f t="shared" si="12"/>
        <v>42</v>
      </c>
      <c r="M217" s="20"/>
      <c r="N217" s="20"/>
    </row>
    <row r="218" spans="1:14">
      <c r="A218" s="20">
        <v>213</v>
      </c>
      <c r="B218" s="21" t="s">
        <v>11763</v>
      </c>
      <c r="C218" s="21" t="s">
        <v>18</v>
      </c>
      <c r="D218" s="21" t="s">
        <v>11764</v>
      </c>
      <c r="E218" s="22" t="s">
        <v>11765</v>
      </c>
      <c r="F218" s="22"/>
      <c r="G218" s="23">
        <v>3.89</v>
      </c>
      <c r="H218" s="24"/>
      <c r="I218" s="24">
        <f t="shared" si="10"/>
        <v>3.89</v>
      </c>
      <c r="J218" s="20" t="s">
        <v>11147</v>
      </c>
      <c r="K218" s="24">
        <f t="shared" si="11"/>
        <v>11.67</v>
      </c>
      <c r="L218" s="29">
        <f t="shared" si="12"/>
        <v>58.35</v>
      </c>
      <c r="M218" s="20"/>
      <c r="N218" s="20"/>
    </row>
    <row r="219" spans="1:14">
      <c r="A219" s="20">
        <v>214</v>
      </c>
      <c r="B219" s="21" t="s">
        <v>11766</v>
      </c>
      <c r="C219" s="21" t="s">
        <v>18</v>
      </c>
      <c r="D219" s="21" t="s">
        <v>11767</v>
      </c>
      <c r="E219" s="22" t="s">
        <v>11768</v>
      </c>
      <c r="F219" s="22"/>
      <c r="G219" s="23">
        <v>1.01</v>
      </c>
      <c r="H219" s="24"/>
      <c r="I219" s="24">
        <f t="shared" si="10"/>
        <v>1.01</v>
      </c>
      <c r="J219" s="20" t="s">
        <v>11147</v>
      </c>
      <c r="K219" s="24">
        <f t="shared" si="11"/>
        <v>3.03</v>
      </c>
      <c r="L219" s="29">
        <f t="shared" si="12"/>
        <v>15.15</v>
      </c>
      <c r="M219" s="20"/>
      <c r="N219" s="20"/>
    </row>
    <row r="220" spans="1:14">
      <c r="A220" s="20">
        <v>215</v>
      </c>
      <c r="B220" s="21" t="s">
        <v>11769</v>
      </c>
      <c r="C220" s="21" t="s">
        <v>18</v>
      </c>
      <c r="D220" s="21" t="s">
        <v>11770</v>
      </c>
      <c r="E220" s="22" t="s">
        <v>11771</v>
      </c>
      <c r="F220" s="22"/>
      <c r="G220" s="23">
        <v>4.01</v>
      </c>
      <c r="H220" s="24"/>
      <c r="I220" s="24">
        <f t="shared" si="10"/>
        <v>4.01</v>
      </c>
      <c r="J220" s="20" t="s">
        <v>11147</v>
      </c>
      <c r="K220" s="24">
        <f t="shared" si="11"/>
        <v>12.03</v>
      </c>
      <c r="L220" s="29">
        <f t="shared" si="12"/>
        <v>60.15</v>
      </c>
      <c r="M220" s="20"/>
      <c r="N220" s="20"/>
    </row>
    <row r="221" spans="1:14">
      <c r="A221" s="20">
        <v>216</v>
      </c>
      <c r="B221" s="21" t="s">
        <v>11491</v>
      </c>
      <c r="C221" s="21" t="s">
        <v>18</v>
      </c>
      <c r="D221" s="21" t="s">
        <v>11772</v>
      </c>
      <c r="E221" s="22" t="s">
        <v>11773</v>
      </c>
      <c r="F221" s="22"/>
      <c r="G221" s="23">
        <v>3.61</v>
      </c>
      <c r="H221" s="24"/>
      <c r="I221" s="24">
        <f t="shared" si="10"/>
        <v>3.61</v>
      </c>
      <c r="J221" s="20" t="s">
        <v>11147</v>
      </c>
      <c r="K221" s="24">
        <f t="shared" si="11"/>
        <v>10.83</v>
      </c>
      <c r="L221" s="29">
        <f t="shared" si="12"/>
        <v>54.15</v>
      </c>
      <c r="M221" s="20"/>
      <c r="N221" s="20"/>
    </row>
    <row r="222" spans="1:14">
      <c r="A222" s="20">
        <v>217</v>
      </c>
      <c r="B222" s="21" t="s">
        <v>11774</v>
      </c>
      <c r="C222" s="21" t="s">
        <v>18</v>
      </c>
      <c r="D222" s="21" t="s">
        <v>11775</v>
      </c>
      <c r="E222" s="22" t="s">
        <v>11776</v>
      </c>
      <c r="F222" s="22"/>
      <c r="G222" s="23">
        <v>0.93</v>
      </c>
      <c r="H222" s="24"/>
      <c r="I222" s="24">
        <f t="shared" si="10"/>
        <v>0.93</v>
      </c>
      <c r="J222" s="20" t="s">
        <v>11147</v>
      </c>
      <c r="K222" s="24">
        <f t="shared" si="11"/>
        <v>2.79</v>
      </c>
      <c r="L222" s="29">
        <f t="shared" si="12"/>
        <v>13.95</v>
      </c>
      <c r="M222" s="20"/>
      <c r="N222" s="20"/>
    </row>
    <row r="223" spans="1:14">
      <c r="A223" s="20">
        <v>218</v>
      </c>
      <c r="B223" s="21" t="s">
        <v>11777</v>
      </c>
      <c r="C223" s="21" t="s">
        <v>18</v>
      </c>
      <c r="D223" s="21" t="s">
        <v>11778</v>
      </c>
      <c r="E223" s="22" t="s">
        <v>11779</v>
      </c>
      <c r="F223" s="22"/>
      <c r="G223" s="23">
        <v>2.23</v>
      </c>
      <c r="H223" s="24"/>
      <c r="I223" s="24">
        <f t="shared" si="10"/>
        <v>2.23</v>
      </c>
      <c r="J223" s="20" t="s">
        <v>11147</v>
      </c>
      <c r="K223" s="24">
        <f t="shared" si="11"/>
        <v>6.69</v>
      </c>
      <c r="L223" s="29">
        <f t="shared" si="12"/>
        <v>33.45</v>
      </c>
      <c r="M223" s="20"/>
      <c r="N223" s="20"/>
    </row>
    <row r="224" spans="1:14">
      <c r="A224" s="20">
        <v>219</v>
      </c>
      <c r="B224" s="21" t="s">
        <v>11780</v>
      </c>
      <c r="C224" s="21" t="s">
        <v>18</v>
      </c>
      <c r="D224" s="21" t="s">
        <v>11781</v>
      </c>
      <c r="E224" s="22" t="s">
        <v>11782</v>
      </c>
      <c r="F224" s="22"/>
      <c r="G224" s="23">
        <v>1.74</v>
      </c>
      <c r="H224" s="24"/>
      <c r="I224" s="24">
        <f t="shared" si="10"/>
        <v>1.74</v>
      </c>
      <c r="J224" s="20" t="s">
        <v>11147</v>
      </c>
      <c r="K224" s="24">
        <f t="shared" si="11"/>
        <v>5.22</v>
      </c>
      <c r="L224" s="29">
        <f t="shared" si="12"/>
        <v>26.1</v>
      </c>
      <c r="M224" s="20"/>
      <c r="N224" s="20"/>
    </row>
    <row r="225" spans="1:14">
      <c r="A225" s="20">
        <v>220</v>
      </c>
      <c r="B225" s="21" t="s">
        <v>11783</v>
      </c>
      <c r="C225" s="21" t="s">
        <v>18</v>
      </c>
      <c r="D225" s="21" t="s">
        <v>11784</v>
      </c>
      <c r="E225" s="22" t="s">
        <v>11785</v>
      </c>
      <c r="F225" s="22"/>
      <c r="G225" s="23">
        <v>3.24</v>
      </c>
      <c r="H225" s="24"/>
      <c r="I225" s="24">
        <f t="shared" si="10"/>
        <v>3.24</v>
      </c>
      <c r="J225" s="20" t="s">
        <v>11147</v>
      </c>
      <c r="K225" s="24">
        <f t="shared" si="11"/>
        <v>9.72</v>
      </c>
      <c r="L225" s="29">
        <f t="shared" si="12"/>
        <v>48.6</v>
      </c>
      <c r="M225" s="20"/>
      <c r="N225" s="20"/>
    </row>
    <row r="226" spans="1:14">
      <c r="A226" s="20">
        <v>221</v>
      </c>
      <c r="B226" s="21" t="s">
        <v>11786</v>
      </c>
      <c r="C226" s="21" t="s">
        <v>18</v>
      </c>
      <c r="D226" s="21" t="s">
        <v>11787</v>
      </c>
      <c r="E226" s="22" t="s">
        <v>11788</v>
      </c>
      <c r="F226" s="22"/>
      <c r="G226" s="23">
        <v>4.84</v>
      </c>
      <c r="H226" s="24"/>
      <c r="I226" s="24">
        <f t="shared" si="10"/>
        <v>4.84</v>
      </c>
      <c r="J226" s="20" t="s">
        <v>11147</v>
      </c>
      <c r="K226" s="24">
        <f t="shared" si="11"/>
        <v>14.52</v>
      </c>
      <c r="L226" s="29">
        <f t="shared" si="12"/>
        <v>72.6</v>
      </c>
      <c r="M226" s="20"/>
      <c r="N226" s="20"/>
    </row>
    <row r="227" spans="1:14">
      <c r="A227" s="20">
        <v>222</v>
      </c>
      <c r="B227" s="21" t="s">
        <v>11789</v>
      </c>
      <c r="C227" s="21" t="s">
        <v>18</v>
      </c>
      <c r="D227" s="21" t="s">
        <v>11790</v>
      </c>
      <c r="E227" s="22" t="s">
        <v>11791</v>
      </c>
      <c r="F227" s="22"/>
      <c r="G227" s="23">
        <v>2.18</v>
      </c>
      <c r="H227" s="24"/>
      <c r="I227" s="24">
        <f t="shared" si="10"/>
        <v>2.18</v>
      </c>
      <c r="J227" s="20" t="s">
        <v>11147</v>
      </c>
      <c r="K227" s="24">
        <f t="shared" si="11"/>
        <v>6.54</v>
      </c>
      <c r="L227" s="29">
        <f t="shared" si="12"/>
        <v>32.7</v>
      </c>
      <c r="M227" s="20"/>
      <c r="N227" s="20"/>
    </row>
    <row r="228" spans="1:14">
      <c r="A228" s="20">
        <v>223</v>
      </c>
      <c r="B228" s="21" t="s">
        <v>11792</v>
      </c>
      <c r="C228" s="21" t="s">
        <v>18</v>
      </c>
      <c r="D228" s="21" t="s">
        <v>11793</v>
      </c>
      <c r="E228" s="22" t="s">
        <v>11794</v>
      </c>
      <c r="F228" s="22"/>
      <c r="G228" s="23">
        <v>2.75</v>
      </c>
      <c r="H228" s="24"/>
      <c r="I228" s="24">
        <f t="shared" si="10"/>
        <v>2.75</v>
      </c>
      <c r="J228" s="20" t="s">
        <v>11147</v>
      </c>
      <c r="K228" s="24">
        <f t="shared" si="11"/>
        <v>8.25</v>
      </c>
      <c r="L228" s="29">
        <f t="shared" si="12"/>
        <v>41.25</v>
      </c>
      <c r="M228" s="20"/>
      <c r="N228" s="20"/>
    </row>
    <row r="229" spans="1:14">
      <c r="A229" s="20">
        <v>224</v>
      </c>
      <c r="B229" s="21" t="s">
        <v>11795</v>
      </c>
      <c r="C229" s="21" t="s">
        <v>18</v>
      </c>
      <c r="D229" s="21" t="s">
        <v>11796</v>
      </c>
      <c r="E229" s="22" t="s">
        <v>11797</v>
      </c>
      <c r="F229" s="22"/>
      <c r="G229" s="23">
        <v>8.73</v>
      </c>
      <c r="H229" s="24"/>
      <c r="I229" s="24">
        <f t="shared" si="10"/>
        <v>8.73</v>
      </c>
      <c r="J229" s="20" t="s">
        <v>11147</v>
      </c>
      <c r="K229" s="24">
        <f t="shared" si="11"/>
        <v>26.19</v>
      </c>
      <c r="L229" s="29">
        <f t="shared" si="12"/>
        <v>130.95</v>
      </c>
      <c r="M229" s="20"/>
      <c r="N229" s="20"/>
    </row>
    <row r="230" spans="1:14">
      <c r="A230" s="20">
        <v>225</v>
      </c>
      <c r="B230" s="21" t="s">
        <v>11798</v>
      </c>
      <c r="C230" s="21" t="s">
        <v>18</v>
      </c>
      <c r="D230" s="21" t="s">
        <v>11799</v>
      </c>
      <c r="E230" s="22" t="s">
        <v>11800</v>
      </c>
      <c r="F230" s="22"/>
      <c r="G230" s="23">
        <v>1.61</v>
      </c>
      <c r="H230" s="24"/>
      <c r="I230" s="24">
        <f t="shared" si="10"/>
        <v>1.61</v>
      </c>
      <c r="J230" s="20" t="s">
        <v>11147</v>
      </c>
      <c r="K230" s="24">
        <f t="shared" si="11"/>
        <v>4.83</v>
      </c>
      <c r="L230" s="29">
        <f t="shared" si="12"/>
        <v>24.15</v>
      </c>
      <c r="M230" s="20"/>
      <c r="N230" s="20"/>
    </row>
    <row r="231" spans="1:14">
      <c r="A231" s="20">
        <v>226</v>
      </c>
      <c r="B231" s="21" t="s">
        <v>11801</v>
      </c>
      <c r="C231" s="21" t="s">
        <v>18</v>
      </c>
      <c r="D231" s="21" t="s">
        <v>11802</v>
      </c>
      <c r="E231" s="22" t="s">
        <v>11803</v>
      </c>
      <c r="F231" s="22"/>
      <c r="G231" s="23">
        <v>2.16</v>
      </c>
      <c r="H231" s="24"/>
      <c r="I231" s="24">
        <f t="shared" si="10"/>
        <v>2.16</v>
      </c>
      <c r="J231" s="20" t="s">
        <v>11147</v>
      </c>
      <c r="K231" s="24">
        <f t="shared" si="11"/>
        <v>6.48</v>
      </c>
      <c r="L231" s="29">
        <f t="shared" si="12"/>
        <v>32.4</v>
      </c>
      <c r="M231" s="20"/>
      <c r="N231" s="20"/>
    </row>
    <row r="232" spans="1:14">
      <c r="A232" s="20">
        <v>227</v>
      </c>
      <c r="B232" s="21" t="s">
        <v>468</v>
      </c>
      <c r="C232" s="21" t="s">
        <v>18</v>
      </c>
      <c r="D232" s="21" t="s">
        <v>11804</v>
      </c>
      <c r="E232" s="22" t="s">
        <v>11805</v>
      </c>
      <c r="F232" s="22"/>
      <c r="G232" s="23">
        <v>4.71</v>
      </c>
      <c r="H232" s="24"/>
      <c r="I232" s="24">
        <f t="shared" si="10"/>
        <v>4.71</v>
      </c>
      <c r="J232" s="20" t="s">
        <v>11147</v>
      </c>
      <c r="K232" s="24">
        <f t="shared" si="11"/>
        <v>14.13</v>
      </c>
      <c r="L232" s="29">
        <f t="shared" si="12"/>
        <v>70.65</v>
      </c>
      <c r="M232" s="20"/>
      <c r="N232" s="20"/>
    </row>
    <row r="233" spans="1:14">
      <c r="A233" s="20">
        <v>228</v>
      </c>
      <c r="B233" s="21" t="s">
        <v>629</v>
      </c>
      <c r="C233" s="21" t="s">
        <v>18</v>
      </c>
      <c r="D233" s="21" t="s">
        <v>11806</v>
      </c>
      <c r="E233" s="22" t="s">
        <v>11807</v>
      </c>
      <c r="F233" s="22"/>
      <c r="G233" s="23">
        <v>2.59</v>
      </c>
      <c r="H233" s="24"/>
      <c r="I233" s="24">
        <f t="shared" si="10"/>
        <v>2.59</v>
      </c>
      <c r="J233" s="20" t="s">
        <v>11147</v>
      </c>
      <c r="K233" s="24">
        <f t="shared" si="11"/>
        <v>7.77</v>
      </c>
      <c r="L233" s="29">
        <f t="shared" si="12"/>
        <v>38.85</v>
      </c>
      <c r="M233" s="20"/>
      <c r="N233" s="20"/>
    </row>
    <row r="234" spans="1:14">
      <c r="A234" s="20">
        <v>229</v>
      </c>
      <c r="B234" s="21" t="s">
        <v>225</v>
      </c>
      <c r="C234" s="21" t="s">
        <v>18</v>
      </c>
      <c r="D234" s="21" t="s">
        <v>11808</v>
      </c>
      <c r="E234" s="22" t="s">
        <v>11809</v>
      </c>
      <c r="F234" s="22"/>
      <c r="G234" s="23">
        <v>1.55</v>
      </c>
      <c r="H234" s="24"/>
      <c r="I234" s="24">
        <f t="shared" si="10"/>
        <v>1.55</v>
      </c>
      <c r="J234" s="20" t="s">
        <v>11147</v>
      </c>
      <c r="K234" s="24">
        <f t="shared" si="11"/>
        <v>4.65</v>
      </c>
      <c r="L234" s="29">
        <f t="shared" si="12"/>
        <v>23.25</v>
      </c>
      <c r="M234" s="20"/>
      <c r="N234" s="20"/>
    </row>
    <row r="235" spans="1:14">
      <c r="A235" s="20">
        <v>230</v>
      </c>
      <c r="B235" s="21" t="s">
        <v>11810</v>
      </c>
      <c r="C235" s="21" t="s">
        <v>18</v>
      </c>
      <c r="D235" s="21" t="s">
        <v>11811</v>
      </c>
      <c r="E235" s="22" t="s">
        <v>11812</v>
      </c>
      <c r="F235" s="22"/>
      <c r="G235" s="23">
        <v>4.07</v>
      </c>
      <c r="H235" s="24"/>
      <c r="I235" s="24">
        <f t="shared" si="10"/>
        <v>4.07</v>
      </c>
      <c r="J235" s="20" t="s">
        <v>11147</v>
      </c>
      <c r="K235" s="24">
        <f t="shared" si="11"/>
        <v>12.21</v>
      </c>
      <c r="L235" s="29">
        <f t="shared" si="12"/>
        <v>61.05</v>
      </c>
      <c r="M235" s="20"/>
      <c r="N235" s="20"/>
    </row>
    <row r="236" spans="1:14">
      <c r="A236" s="20">
        <v>231</v>
      </c>
      <c r="B236" s="21" t="s">
        <v>11813</v>
      </c>
      <c r="C236" s="21" t="s">
        <v>18</v>
      </c>
      <c r="D236" s="21" t="s">
        <v>11814</v>
      </c>
      <c r="E236" s="22" t="s">
        <v>11815</v>
      </c>
      <c r="F236" s="22"/>
      <c r="G236" s="23">
        <v>0.88</v>
      </c>
      <c r="H236" s="24"/>
      <c r="I236" s="24">
        <f t="shared" si="10"/>
        <v>0.88</v>
      </c>
      <c r="J236" s="20" t="s">
        <v>11147</v>
      </c>
      <c r="K236" s="24">
        <f t="shared" si="11"/>
        <v>2.64</v>
      </c>
      <c r="L236" s="29">
        <f t="shared" si="12"/>
        <v>13.2</v>
      </c>
      <c r="M236" s="20"/>
      <c r="N236" s="20"/>
    </row>
    <row r="237" spans="1:14">
      <c r="A237" s="20">
        <v>232</v>
      </c>
      <c r="B237" s="21" t="s">
        <v>11816</v>
      </c>
      <c r="C237" s="21" t="s">
        <v>18</v>
      </c>
      <c r="D237" s="21" t="s">
        <v>11817</v>
      </c>
      <c r="E237" s="22" t="s">
        <v>11818</v>
      </c>
      <c r="F237" s="22"/>
      <c r="G237" s="23">
        <v>1.18</v>
      </c>
      <c r="H237" s="24"/>
      <c r="I237" s="24">
        <f t="shared" si="10"/>
        <v>1.18</v>
      </c>
      <c r="J237" s="20" t="s">
        <v>11147</v>
      </c>
      <c r="K237" s="24">
        <f t="shared" si="11"/>
        <v>3.54</v>
      </c>
      <c r="L237" s="29">
        <f t="shared" si="12"/>
        <v>17.7</v>
      </c>
      <c r="M237" s="20"/>
      <c r="N237" s="20"/>
    </row>
    <row r="238" spans="1:14">
      <c r="A238" s="20">
        <v>233</v>
      </c>
      <c r="B238" s="21" t="s">
        <v>11819</v>
      </c>
      <c r="C238" s="21" t="s">
        <v>18</v>
      </c>
      <c r="D238" s="21" t="s">
        <v>9573</v>
      </c>
      <c r="E238" s="22" t="s">
        <v>11820</v>
      </c>
      <c r="F238" s="22"/>
      <c r="G238" s="23">
        <v>0.8</v>
      </c>
      <c r="H238" s="24"/>
      <c r="I238" s="24">
        <f t="shared" si="10"/>
        <v>0.8</v>
      </c>
      <c r="J238" s="20" t="s">
        <v>11147</v>
      </c>
      <c r="K238" s="24">
        <f t="shared" si="11"/>
        <v>2.4</v>
      </c>
      <c r="L238" s="29">
        <f t="shared" si="12"/>
        <v>12</v>
      </c>
      <c r="M238" s="20"/>
      <c r="N238" s="20"/>
    </row>
    <row r="239" spans="1:14">
      <c r="A239" s="20">
        <v>234</v>
      </c>
      <c r="B239" s="21" t="s">
        <v>11821</v>
      </c>
      <c r="C239" s="21" t="s">
        <v>18</v>
      </c>
      <c r="D239" s="21" t="s">
        <v>11822</v>
      </c>
      <c r="E239" s="22" t="s">
        <v>11823</v>
      </c>
      <c r="F239" s="22"/>
      <c r="G239" s="23">
        <v>4.82</v>
      </c>
      <c r="H239" s="24"/>
      <c r="I239" s="24">
        <f t="shared" si="10"/>
        <v>4.82</v>
      </c>
      <c r="J239" s="20" t="s">
        <v>11147</v>
      </c>
      <c r="K239" s="24">
        <f t="shared" si="11"/>
        <v>14.46</v>
      </c>
      <c r="L239" s="29">
        <f t="shared" si="12"/>
        <v>72.3</v>
      </c>
      <c r="M239" s="20"/>
      <c r="N239" s="20"/>
    </row>
    <row r="240" spans="1:14">
      <c r="A240" s="20">
        <v>235</v>
      </c>
      <c r="B240" s="21" t="s">
        <v>11824</v>
      </c>
      <c r="C240" s="21" t="s">
        <v>18</v>
      </c>
      <c r="D240" s="21" t="s">
        <v>11825</v>
      </c>
      <c r="E240" s="22" t="s">
        <v>11826</v>
      </c>
      <c r="F240" s="22"/>
      <c r="G240" s="23">
        <v>4.66</v>
      </c>
      <c r="H240" s="24"/>
      <c r="I240" s="24">
        <f t="shared" si="10"/>
        <v>4.66</v>
      </c>
      <c r="J240" s="20" t="s">
        <v>11147</v>
      </c>
      <c r="K240" s="24">
        <f t="shared" si="11"/>
        <v>13.98</v>
      </c>
      <c r="L240" s="29">
        <f t="shared" si="12"/>
        <v>69.9</v>
      </c>
      <c r="M240" s="20"/>
      <c r="N240" s="20"/>
    </row>
    <row r="241" spans="1:14">
      <c r="A241" s="20">
        <v>236</v>
      </c>
      <c r="B241" s="21" t="s">
        <v>11827</v>
      </c>
      <c r="C241" s="21" t="s">
        <v>18</v>
      </c>
      <c r="D241" s="21" t="s">
        <v>11828</v>
      </c>
      <c r="E241" s="22" t="s">
        <v>11829</v>
      </c>
      <c r="F241" s="22"/>
      <c r="G241" s="23">
        <v>3.16</v>
      </c>
      <c r="H241" s="24"/>
      <c r="I241" s="24">
        <f t="shared" si="10"/>
        <v>3.16</v>
      </c>
      <c r="J241" s="20" t="s">
        <v>11147</v>
      </c>
      <c r="K241" s="24">
        <f t="shared" si="11"/>
        <v>9.48</v>
      </c>
      <c r="L241" s="29">
        <f t="shared" si="12"/>
        <v>47.4</v>
      </c>
      <c r="M241" s="20"/>
      <c r="N241" s="20"/>
    </row>
    <row r="242" spans="1:14">
      <c r="A242" s="20">
        <v>237</v>
      </c>
      <c r="B242" s="21" t="s">
        <v>11830</v>
      </c>
      <c r="C242" s="21" t="s">
        <v>18</v>
      </c>
      <c r="D242" s="21" t="s">
        <v>11831</v>
      </c>
      <c r="E242" s="22" t="s">
        <v>11832</v>
      </c>
      <c r="F242" s="22"/>
      <c r="G242" s="23">
        <v>5.19</v>
      </c>
      <c r="H242" s="24"/>
      <c r="I242" s="24">
        <f t="shared" si="10"/>
        <v>5.19</v>
      </c>
      <c r="J242" s="20" t="s">
        <v>11147</v>
      </c>
      <c r="K242" s="24">
        <f t="shared" si="11"/>
        <v>15.57</v>
      </c>
      <c r="L242" s="29">
        <f t="shared" si="12"/>
        <v>77.85</v>
      </c>
      <c r="M242" s="20"/>
      <c r="N242" s="20"/>
    </row>
    <row r="243" spans="1:14">
      <c r="A243" s="20">
        <v>238</v>
      </c>
      <c r="B243" s="21" t="s">
        <v>11833</v>
      </c>
      <c r="C243" s="21" t="s">
        <v>18</v>
      </c>
      <c r="D243" s="21" t="s">
        <v>11834</v>
      </c>
      <c r="E243" s="22" t="s">
        <v>11835</v>
      </c>
      <c r="F243" s="22"/>
      <c r="G243" s="23">
        <v>3.42</v>
      </c>
      <c r="H243" s="24"/>
      <c r="I243" s="24">
        <f t="shared" si="10"/>
        <v>3.42</v>
      </c>
      <c r="J243" s="20" t="s">
        <v>11147</v>
      </c>
      <c r="K243" s="24">
        <f t="shared" si="11"/>
        <v>10.26</v>
      </c>
      <c r="L243" s="29">
        <f t="shared" si="12"/>
        <v>51.3</v>
      </c>
      <c r="M243" s="20"/>
      <c r="N243" s="20"/>
    </row>
    <row r="244" spans="1:14">
      <c r="A244" s="20">
        <v>239</v>
      </c>
      <c r="B244" s="21" t="s">
        <v>11836</v>
      </c>
      <c r="C244" s="21" t="s">
        <v>18</v>
      </c>
      <c r="D244" s="21" t="s">
        <v>11837</v>
      </c>
      <c r="E244" s="22" t="s">
        <v>11838</v>
      </c>
      <c r="F244" s="22"/>
      <c r="G244" s="23">
        <v>4.83</v>
      </c>
      <c r="H244" s="24"/>
      <c r="I244" s="24">
        <f t="shared" si="10"/>
        <v>4.83</v>
      </c>
      <c r="J244" s="20" t="s">
        <v>11147</v>
      </c>
      <c r="K244" s="24">
        <f t="shared" si="11"/>
        <v>14.49</v>
      </c>
      <c r="L244" s="29">
        <f t="shared" si="12"/>
        <v>72.45</v>
      </c>
      <c r="M244" s="20"/>
      <c r="N244" s="20"/>
    </row>
    <row r="245" spans="1:14">
      <c r="A245" s="20">
        <v>240</v>
      </c>
      <c r="B245" s="21" t="s">
        <v>11839</v>
      </c>
      <c r="C245" s="21" t="s">
        <v>18</v>
      </c>
      <c r="D245" s="21" t="s">
        <v>11840</v>
      </c>
      <c r="E245" s="22" t="s">
        <v>11841</v>
      </c>
      <c r="F245" s="22"/>
      <c r="G245" s="23">
        <v>2.37</v>
      </c>
      <c r="H245" s="24"/>
      <c r="I245" s="24">
        <f t="shared" si="10"/>
        <v>2.37</v>
      </c>
      <c r="J245" s="20" t="s">
        <v>11147</v>
      </c>
      <c r="K245" s="24">
        <f t="shared" si="11"/>
        <v>7.11</v>
      </c>
      <c r="L245" s="29">
        <f t="shared" si="12"/>
        <v>35.55</v>
      </c>
      <c r="M245" s="20"/>
      <c r="N245" s="20"/>
    </row>
    <row r="246" spans="1:14">
      <c r="A246" s="20">
        <v>241</v>
      </c>
      <c r="B246" s="21" t="s">
        <v>11842</v>
      </c>
      <c r="C246" s="21" t="s">
        <v>18</v>
      </c>
      <c r="D246" s="21" t="s">
        <v>11843</v>
      </c>
      <c r="E246" s="22" t="s">
        <v>11844</v>
      </c>
      <c r="F246" s="22"/>
      <c r="G246" s="23">
        <v>5.74</v>
      </c>
      <c r="H246" s="24"/>
      <c r="I246" s="24">
        <f t="shared" si="10"/>
        <v>5.74</v>
      </c>
      <c r="J246" s="20" t="s">
        <v>11147</v>
      </c>
      <c r="K246" s="24">
        <f t="shared" si="11"/>
        <v>17.22</v>
      </c>
      <c r="L246" s="29">
        <f t="shared" si="12"/>
        <v>86.1</v>
      </c>
      <c r="M246" s="20"/>
      <c r="N246" s="20"/>
    </row>
    <row r="247" spans="1:14">
      <c r="A247" s="20">
        <v>242</v>
      </c>
      <c r="B247" s="21" t="s">
        <v>11845</v>
      </c>
      <c r="C247" s="21" t="s">
        <v>18</v>
      </c>
      <c r="D247" s="21" t="s">
        <v>11846</v>
      </c>
      <c r="E247" s="22" t="s">
        <v>11847</v>
      </c>
      <c r="F247" s="22"/>
      <c r="G247" s="23">
        <v>6.98</v>
      </c>
      <c r="H247" s="24"/>
      <c r="I247" s="24">
        <f t="shared" si="10"/>
        <v>6.98</v>
      </c>
      <c r="J247" s="20" t="s">
        <v>11147</v>
      </c>
      <c r="K247" s="24">
        <f t="shared" si="11"/>
        <v>20.94</v>
      </c>
      <c r="L247" s="29">
        <f t="shared" si="12"/>
        <v>104.7</v>
      </c>
      <c r="M247" s="20"/>
      <c r="N247" s="20"/>
    </row>
    <row r="248" spans="1:14">
      <c r="A248" s="20">
        <v>243</v>
      </c>
      <c r="B248" s="21" t="s">
        <v>11848</v>
      </c>
      <c r="C248" s="21" t="s">
        <v>18</v>
      </c>
      <c r="D248" s="21" t="s">
        <v>11849</v>
      </c>
      <c r="E248" s="22" t="s">
        <v>11850</v>
      </c>
      <c r="F248" s="22"/>
      <c r="G248" s="23">
        <v>2.16</v>
      </c>
      <c r="H248" s="24"/>
      <c r="I248" s="24">
        <f t="shared" ref="I248:I284" si="13">G248</f>
        <v>2.16</v>
      </c>
      <c r="J248" s="20" t="s">
        <v>11147</v>
      </c>
      <c r="K248" s="24">
        <f t="shared" si="11"/>
        <v>6.48</v>
      </c>
      <c r="L248" s="29">
        <f t="shared" si="12"/>
        <v>32.4</v>
      </c>
      <c r="M248" s="20"/>
      <c r="N248" s="20"/>
    </row>
    <row r="249" spans="1:14">
      <c r="A249" s="20">
        <v>244</v>
      </c>
      <c r="B249" s="21" t="s">
        <v>11851</v>
      </c>
      <c r="C249" s="21" t="s">
        <v>18</v>
      </c>
      <c r="D249" s="21" t="s">
        <v>11852</v>
      </c>
      <c r="E249" s="22" t="s">
        <v>11853</v>
      </c>
      <c r="F249" s="22"/>
      <c r="G249" s="23">
        <v>3.72</v>
      </c>
      <c r="H249" s="24"/>
      <c r="I249" s="24">
        <f t="shared" si="13"/>
        <v>3.72</v>
      </c>
      <c r="J249" s="20" t="s">
        <v>11147</v>
      </c>
      <c r="K249" s="24">
        <f t="shared" si="11"/>
        <v>11.16</v>
      </c>
      <c r="L249" s="29">
        <f t="shared" si="12"/>
        <v>55.8</v>
      </c>
      <c r="M249" s="20"/>
      <c r="N249" s="20"/>
    </row>
    <row r="250" spans="1:14">
      <c r="A250" s="20">
        <v>245</v>
      </c>
      <c r="B250" s="21" t="s">
        <v>11854</v>
      </c>
      <c r="C250" s="21" t="s">
        <v>18</v>
      </c>
      <c r="D250" s="21" t="s">
        <v>11855</v>
      </c>
      <c r="E250" s="22" t="s">
        <v>11856</v>
      </c>
      <c r="F250" s="22"/>
      <c r="G250" s="23">
        <v>0.8</v>
      </c>
      <c r="H250" s="24"/>
      <c r="I250" s="24">
        <f t="shared" si="13"/>
        <v>0.8</v>
      </c>
      <c r="J250" s="20" t="s">
        <v>11147</v>
      </c>
      <c r="K250" s="24">
        <f t="shared" si="11"/>
        <v>2.4</v>
      </c>
      <c r="L250" s="29">
        <f t="shared" si="12"/>
        <v>12</v>
      </c>
      <c r="M250" s="20"/>
      <c r="N250" s="20"/>
    </row>
    <row r="251" spans="1:14">
      <c r="A251" s="20">
        <v>246</v>
      </c>
      <c r="B251" s="21" t="s">
        <v>11857</v>
      </c>
      <c r="C251" s="21" t="s">
        <v>18</v>
      </c>
      <c r="D251" s="21" t="s">
        <v>11858</v>
      </c>
      <c r="E251" s="22" t="s">
        <v>11859</v>
      </c>
      <c r="F251" s="22"/>
      <c r="G251" s="23">
        <v>5.97</v>
      </c>
      <c r="H251" s="24"/>
      <c r="I251" s="24">
        <f t="shared" si="13"/>
        <v>5.97</v>
      </c>
      <c r="J251" s="20" t="s">
        <v>11147</v>
      </c>
      <c r="K251" s="24">
        <f t="shared" si="11"/>
        <v>17.91</v>
      </c>
      <c r="L251" s="29">
        <f t="shared" si="12"/>
        <v>89.55</v>
      </c>
      <c r="M251" s="20"/>
      <c r="N251" s="20"/>
    </row>
    <row r="252" spans="1:14">
      <c r="A252" s="20">
        <v>247</v>
      </c>
      <c r="B252" s="21" t="s">
        <v>11860</v>
      </c>
      <c r="C252" s="21" t="s">
        <v>18</v>
      </c>
      <c r="D252" s="21" t="s">
        <v>11861</v>
      </c>
      <c r="E252" s="22" t="s">
        <v>11862</v>
      </c>
      <c r="F252" s="22"/>
      <c r="G252" s="23">
        <v>4.66</v>
      </c>
      <c r="H252" s="24"/>
      <c r="I252" s="24">
        <f t="shared" si="13"/>
        <v>4.66</v>
      </c>
      <c r="J252" s="20" t="s">
        <v>11147</v>
      </c>
      <c r="K252" s="24">
        <f t="shared" si="11"/>
        <v>13.98</v>
      </c>
      <c r="L252" s="29">
        <f t="shared" si="12"/>
        <v>69.9</v>
      </c>
      <c r="M252" s="20"/>
      <c r="N252" s="20"/>
    </row>
    <row r="253" spans="1:14">
      <c r="A253" s="20">
        <v>248</v>
      </c>
      <c r="B253" s="21" t="s">
        <v>11863</v>
      </c>
      <c r="C253" s="21" t="s">
        <v>18</v>
      </c>
      <c r="D253" s="21" t="s">
        <v>11864</v>
      </c>
      <c r="E253" s="22" t="s">
        <v>11865</v>
      </c>
      <c r="F253" s="22"/>
      <c r="G253" s="23">
        <v>1.82</v>
      </c>
      <c r="H253" s="24"/>
      <c r="I253" s="24">
        <f t="shared" si="13"/>
        <v>1.82</v>
      </c>
      <c r="J253" s="20" t="s">
        <v>11147</v>
      </c>
      <c r="K253" s="24">
        <f t="shared" si="11"/>
        <v>5.46</v>
      </c>
      <c r="L253" s="29">
        <f t="shared" si="12"/>
        <v>27.3</v>
      </c>
      <c r="M253" s="20"/>
      <c r="N253" s="20"/>
    </row>
    <row r="254" spans="1:14">
      <c r="A254" s="20">
        <v>249</v>
      </c>
      <c r="B254" s="21" t="s">
        <v>749</v>
      </c>
      <c r="C254" s="21" t="s">
        <v>18</v>
      </c>
      <c r="D254" s="21" t="s">
        <v>11866</v>
      </c>
      <c r="E254" s="22" t="s">
        <v>11867</v>
      </c>
      <c r="F254" s="22"/>
      <c r="G254" s="23">
        <v>1.82</v>
      </c>
      <c r="H254" s="24"/>
      <c r="I254" s="24">
        <f t="shared" si="13"/>
        <v>1.82</v>
      </c>
      <c r="J254" s="20" t="s">
        <v>11147</v>
      </c>
      <c r="K254" s="24">
        <f t="shared" si="11"/>
        <v>5.46</v>
      </c>
      <c r="L254" s="29">
        <f t="shared" si="12"/>
        <v>27.3</v>
      </c>
      <c r="M254" s="20"/>
      <c r="N254" s="20"/>
    </row>
    <row r="255" spans="1:14">
      <c r="A255" s="20">
        <v>250</v>
      </c>
      <c r="B255" s="21" t="s">
        <v>11868</v>
      </c>
      <c r="C255" s="21" t="s">
        <v>18</v>
      </c>
      <c r="D255" s="21" t="s">
        <v>11869</v>
      </c>
      <c r="E255" s="22" t="s">
        <v>11870</v>
      </c>
      <c r="F255" s="22"/>
      <c r="G255" s="23">
        <v>3.07</v>
      </c>
      <c r="H255" s="24"/>
      <c r="I255" s="24">
        <f t="shared" si="13"/>
        <v>3.07</v>
      </c>
      <c r="J255" s="20" t="s">
        <v>11147</v>
      </c>
      <c r="K255" s="24">
        <f t="shared" si="11"/>
        <v>9.21</v>
      </c>
      <c r="L255" s="29">
        <f t="shared" si="12"/>
        <v>46.05</v>
      </c>
      <c r="M255" s="20"/>
      <c r="N255" s="20"/>
    </row>
    <row r="256" spans="1:14">
      <c r="A256" s="20">
        <v>251</v>
      </c>
      <c r="B256" s="21" t="s">
        <v>11148</v>
      </c>
      <c r="C256" s="21" t="s">
        <v>18</v>
      </c>
      <c r="D256" s="21" t="s">
        <v>11871</v>
      </c>
      <c r="E256" s="22" t="s">
        <v>11872</v>
      </c>
      <c r="F256" s="22"/>
      <c r="G256" s="23">
        <v>2.05</v>
      </c>
      <c r="H256" s="24"/>
      <c r="I256" s="24">
        <f t="shared" si="13"/>
        <v>2.05</v>
      </c>
      <c r="J256" s="20" t="s">
        <v>11147</v>
      </c>
      <c r="K256" s="24">
        <f t="shared" si="11"/>
        <v>6.15</v>
      </c>
      <c r="L256" s="29">
        <f t="shared" si="12"/>
        <v>30.75</v>
      </c>
      <c r="M256" s="20"/>
      <c r="N256" s="20"/>
    </row>
    <row r="257" spans="1:14">
      <c r="A257" s="20">
        <v>252</v>
      </c>
      <c r="B257" s="21" t="s">
        <v>11873</v>
      </c>
      <c r="C257" s="21" t="s">
        <v>18</v>
      </c>
      <c r="D257" s="21" t="s">
        <v>11874</v>
      </c>
      <c r="E257" s="22" t="s">
        <v>11875</v>
      </c>
      <c r="F257" s="22"/>
      <c r="G257" s="23">
        <v>2.05</v>
      </c>
      <c r="H257" s="24"/>
      <c r="I257" s="24">
        <f t="shared" si="13"/>
        <v>2.05</v>
      </c>
      <c r="J257" s="20" t="s">
        <v>11147</v>
      </c>
      <c r="K257" s="24">
        <f t="shared" si="11"/>
        <v>6.15</v>
      </c>
      <c r="L257" s="29">
        <f t="shared" si="12"/>
        <v>30.75</v>
      </c>
      <c r="M257" s="20"/>
      <c r="N257" s="20"/>
    </row>
    <row r="258" spans="1:14">
      <c r="A258" s="20">
        <v>253</v>
      </c>
      <c r="B258" s="21" t="s">
        <v>11876</v>
      </c>
      <c r="C258" s="21" t="s">
        <v>18</v>
      </c>
      <c r="D258" s="21" t="s">
        <v>11877</v>
      </c>
      <c r="E258" s="22" t="s">
        <v>11878</v>
      </c>
      <c r="F258" s="22"/>
      <c r="G258" s="23">
        <v>3.99</v>
      </c>
      <c r="H258" s="24"/>
      <c r="I258" s="24">
        <f t="shared" si="13"/>
        <v>3.99</v>
      </c>
      <c r="J258" s="20" t="s">
        <v>11147</v>
      </c>
      <c r="K258" s="24">
        <f t="shared" si="11"/>
        <v>11.97</v>
      </c>
      <c r="L258" s="29">
        <f t="shared" si="12"/>
        <v>59.85</v>
      </c>
      <c r="M258" s="20"/>
      <c r="N258" s="20"/>
    </row>
    <row r="259" spans="1:14">
      <c r="A259" s="20">
        <v>254</v>
      </c>
      <c r="B259" s="21" t="s">
        <v>11879</v>
      </c>
      <c r="C259" s="21" t="s">
        <v>18</v>
      </c>
      <c r="D259" s="21" t="s">
        <v>11880</v>
      </c>
      <c r="E259" s="22" t="s">
        <v>11881</v>
      </c>
      <c r="F259" s="22"/>
      <c r="G259" s="23">
        <v>2.16</v>
      </c>
      <c r="H259" s="24"/>
      <c r="I259" s="24">
        <f t="shared" si="13"/>
        <v>2.16</v>
      </c>
      <c r="J259" s="20" t="s">
        <v>11147</v>
      </c>
      <c r="K259" s="24">
        <f t="shared" si="11"/>
        <v>6.48</v>
      </c>
      <c r="L259" s="29">
        <f t="shared" si="12"/>
        <v>32.4</v>
      </c>
      <c r="M259" s="20"/>
      <c r="N259" s="20"/>
    </row>
    <row r="260" spans="1:14">
      <c r="A260" s="20">
        <v>255</v>
      </c>
      <c r="B260" s="21" t="s">
        <v>11882</v>
      </c>
      <c r="C260" s="21" t="s">
        <v>18</v>
      </c>
      <c r="D260" s="21" t="s">
        <v>11883</v>
      </c>
      <c r="E260" s="22" t="s">
        <v>11884</v>
      </c>
      <c r="F260" s="22"/>
      <c r="G260" s="23">
        <v>1.48</v>
      </c>
      <c r="H260" s="24"/>
      <c r="I260" s="24">
        <f t="shared" si="13"/>
        <v>1.48</v>
      </c>
      <c r="J260" s="20" t="s">
        <v>11147</v>
      </c>
      <c r="K260" s="24">
        <f t="shared" si="11"/>
        <v>4.44</v>
      </c>
      <c r="L260" s="29">
        <f t="shared" si="12"/>
        <v>22.2</v>
      </c>
      <c r="M260" s="20"/>
      <c r="N260" s="20"/>
    </row>
    <row r="261" spans="1:14">
      <c r="A261" s="20">
        <v>256</v>
      </c>
      <c r="B261" s="21" t="s">
        <v>11885</v>
      </c>
      <c r="C261" s="21" t="s">
        <v>18</v>
      </c>
      <c r="D261" s="21" t="s">
        <v>11886</v>
      </c>
      <c r="E261" s="22" t="s">
        <v>11887</v>
      </c>
      <c r="F261" s="22"/>
      <c r="G261" s="23">
        <v>4.3</v>
      </c>
      <c r="H261" s="24"/>
      <c r="I261" s="24">
        <f t="shared" si="13"/>
        <v>4.3</v>
      </c>
      <c r="J261" s="20" t="s">
        <v>11147</v>
      </c>
      <c r="K261" s="24">
        <f t="shared" si="11"/>
        <v>12.9</v>
      </c>
      <c r="L261" s="29">
        <f t="shared" si="12"/>
        <v>64.5</v>
      </c>
      <c r="M261" s="20"/>
      <c r="N261" s="20"/>
    </row>
    <row r="262" spans="1:14">
      <c r="A262" s="20">
        <v>257</v>
      </c>
      <c r="B262" s="21" t="s">
        <v>11888</v>
      </c>
      <c r="C262" s="21" t="s">
        <v>18</v>
      </c>
      <c r="D262" s="21" t="s">
        <v>11889</v>
      </c>
      <c r="E262" s="22" t="s">
        <v>11890</v>
      </c>
      <c r="F262" s="22"/>
      <c r="G262" s="23">
        <v>4.3</v>
      </c>
      <c r="H262" s="24"/>
      <c r="I262" s="24">
        <f t="shared" si="13"/>
        <v>4.3</v>
      </c>
      <c r="J262" s="20" t="s">
        <v>11147</v>
      </c>
      <c r="K262" s="24">
        <f t="shared" si="11"/>
        <v>12.9</v>
      </c>
      <c r="L262" s="29">
        <f t="shared" si="12"/>
        <v>64.5</v>
      </c>
      <c r="M262" s="20"/>
      <c r="N262" s="20"/>
    </row>
    <row r="263" spans="1:14">
      <c r="A263" s="20">
        <v>258</v>
      </c>
      <c r="B263" s="21" t="s">
        <v>11891</v>
      </c>
      <c r="C263" s="21" t="s">
        <v>18</v>
      </c>
      <c r="D263" s="21" t="s">
        <v>11892</v>
      </c>
      <c r="E263" s="22" t="s">
        <v>11893</v>
      </c>
      <c r="F263" s="22"/>
      <c r="G263" s="23">
        <v>4.14</v>
      </c>
      <c r="H263" s="24"/>
      <c r="I263" s="24">
        <f t="shared" si="13"/>
        <v>4.14</v>
      </c>
      <c r="J263" s="20" t="s">
        <v>11147</v>
      </c>
      <c r="K263" s="24">
        <f t="shared" ref="K263:K326" si="14">I263*3</f>
        <v>12.42</v>
      </c>
      <c r="L263" s="29">
        <f t="shared" ref="L263:L326" si="15">I263*15</f>
        <v>62.1</v>
      </c>
      <c r="M263" s="20"/>
      <c r="N263" s="20"/>
    </row>
    <row r="264" spans="1:14">
      <c r="A264" s="20">
        <v>259</v>
      </c>
      <c r="B264" s="21" t="s">
        <v>11894</v>
      </c>
      <c r="C264" s="21" t="s">
        <v>18</v>
      </c>
      <c r="D264" s="21" t="s">
        <v>11895</v>
      </c>
      <c r="E264" s="22" t="s">
        <v>11896</v>
      </c>
      <c r="F264" s="22"/>
      <c r="G264" s="23">
        <v>1.48</v>
      </c>
      <c r="H264" s="24"/>
      <c r="I264" s="24">
        <f t="shared" si="13"/>
        <v>1.48</v>
      </c>
      <c r="J264" s="20" t="s">
        <v>11147</v>
      </c>
      <c r="K264" s="24">
        <f t="shared" si="14"/>
        <v>4.44</v>
      </c>
      <c r="L264" s="29">
        <f t="shared" si="15"/>
        <v>22.2</v>
      </c>
      <c r="M264" s="20"/>
      <c r="N264" s="20"/>
    </row>
    <row r="265" spans="1:14">
      <c r="A265" s="20">
        <v>260</v>
      </c>
      <c r="B265" s="21" t="s">
        <v>11897</v>
      </c>
      <c r="C265" s="21" t="s">
        <v>18</v>
      </c>
      <c r="D265" s="21" t="s">
        <v>11898</v>
      </c>
      <c r="E265" s="22" t="s">
        <v>11899</v>
      </c>
      <c r="F265" s="22"/>
      <c r="G265" s="23">
        <v>4.92</v>
      </c>
      <c r="H265" s="24"/>
      <c r="I265" s="24">
        <f t="shared" si="13"/>
        <v>4.92</v>
      </c>
      <c r="J265" s="20" t="s">
        <v>11147</v>
      </c>
      <c r="K265" s="24">
        <f t="shared" si="14"/>
        <v>14.76</v>
      </c>
      <c r="L265" s="29">
        <f t="shared" si="15"/>
        <v>73.8</v>
      </c>
      <c r="M265" s="20"/>
      <c r="N265" s="20"/>
    </row>
    <row r="266" spans="1:14">
      <c r="A266" s="20">
        <v>261</v>
      </c>
      <c r="B266" s="21" t="s">
        <v>11900</v>
      </c>
      <c r="C266" s="21" t="s">
        <v>18</v>
      </c>
      <c r="D266" s="21" t="s">
        <v>11901</v>
      </c>
      <c r="E266" s="22" t="s">
        <v>11902</v>
      </c>
      <c r="F266" s="22"/>
      <c r="G266" s="23">
        <v>3.69</v>
      </c>
      <c r="H266" s="24"/>
      <c r="I266" s="24">
        <f t="shared" si="13"/>
        <v>3.69</v>
      </c>
      <c r="J266" s="20" t="s">
        <v>11147</v>
      </c>
      <c r="K266" s="24">
        <f t="shared" si="14"/>
        <v>11.07</v>
      </c>
      <c r="L266" s="29">
        <f t="shared" si="15"/>
        <v>55.35</v>
      </c>
      <c r="M266" s="20"/>
      <c r="N266" s="20"/>
    </row>
    <row r="267" spans="1:14">
      <c r="A267" s="20">
        <v>262</v>
      </c>
      <c r="B267" s="21" t="s">
        <v>11903</v>
      </c>
      <c r="C267" s="21" t="s">
        <v>18</v>
      </c>
      <c r="D267" s="21" t="s">
        <v>11904</v>
      </c>
      <c r="E267" s="22" t="s">
        <v>11905</v>
      </c>
      <c r="F267" s="22"/>
      <c r="G267" s="23">
        <v>1.83</v>
      </c>
      <c r="H267" s="24"/>
      <c r="I267" s="24">
        <f t="shared" si="13"/>
        <v>1.83</v>
      </c>
      <c r="J267" s="20" t="s">
        <v>11147</v>
      </c>
      <c r="K267" s="24">
        <f t="shared" si="14"/>
        <v>5.49</v>
      </c>
      <c r="L267" s="29">
        <f t="shared" si="15"/>
        <v>27.45</v>
      </c>
      <c r="M267" s="20"/>
      <c r="N267" s="20"/>
    </row>
    <row r="268" spans="1:14">
      <c r="A268" s="20">
        <v>263</v>
      </c>
      <c r="B268" s="21" t="s">
        <v>11906</v>
      </c>
      <c r="C268" s="21" t="s">
        <v>18</v>
      </c>
      <c r="D268" s="21" t="s">
        <v>11907</v>
      </c>
      <c r="E268" s="22" t="s">
        <v>11908</v>
      </c>
      <c r="F268" s="22"/>
      <c r="G268" s="23">
        <v>1.23</v>
      </c>
      <c r="H268" s="24"/>
      <c r="I268" s="24">
        <f t="shared" si="13"/>
        <v>1.23</v>
      </c>
      <c r="J268" s="20" t="s">
        <v>11147</v>
      </c>
      <c r="K268" s="24">
        <f t="shared" si="14"/>
        <v>3.69</v>
      </c>
      <c r="L268" s="29">
        <f t="shared" si="15"/>
        <v>18.45</v>
      </c>
      <c r="M268" s="20"/>
      <c r="N268" s="20"/>
    </row>
    <row r="269" spans="1:14">
      <c r="A269" s="20">
        <v>264</v>
      </c>
      <c r="B269" s="21" t="s">
        <v>11230</v>
      </c>
      <c r="C269" s="21" t="s">
        <v>18</v>
      </c>
      <c r="D269" s="21" t="s">
        <v>11909</v>
      </c>
      <c r="E269" s="22" t="s">
        <v>11481</v>
      </c>
      <c r="F269" s="22"/>
      <c r="G269" s="23">
        <v>5.29</v>
      </c>
      <c r="H269" s="24"/>
      <c r="I269" s="24">
        <f t="shared" si="13"/>
        <v>5.29</v>
      </c>
      <c r="J269" s="20" t="s">
        <v>11147</v>
      </c>
      <c r="K269" s="24">
        <f t="shared" si="14"/>
        <v>15.87</v>
      </c>
      <c r="L269" s="29">
        <f t="shared" si="15"/>
        <v>79.35</v>
      </c>
      <c r="M269" s="20"/>
      <c r="N269" s="20"/>
    </row>
    <row r="270" spans="1:14">
      <c r="A270" s="20">
        <v>265</v>
      </c>
      <c r="B270" s="21" t="s">
        <v>11910</v>
      </c>
      <c r="C270" s="21" t="s">
        <v>18</v>
      </c>
      <c r="D270" s="21" t="s">
        <v>11911</v>
      </c>
      <c r="E270" s="22" t="s">
        <v>11912</v>
      </c>
      <c r="F270" s="22"/>
      <c r="G270" s="23">
        <v>1.26</v>
      </c>
      <c r="H270" s="24"/>
      <c r="I270" s="24">
        <f t="shared" si="13"/>
        <v>1.26</v>
      </c>
      <c r="J270" s="20" t="s">
        <v>11147</v>
      </c>
      <c r="K270" s="24">
        <f t="shared" si="14"/>
        <v>3.78</v>
      </c>
      <c r="L270" s="29">
        <f t="shared" si="15"/>
        <v>18.9</v>
      </c>
      <c r="M270" s="20"/>
      <c r="N270" s="20"/>
    </row>
    <row r="271" spans="1:14">
      <c r="A271" s="20">
        <v>266</v>
      </c>
      <c r="B271" s="21" t="s">
        <v>11913</v>
      </c>
      <c r="C271" s="21" t="s">
        <v>18</v>
      </c>
      <c r="D271" s="21" t="s">
        <v>11914</v>
      </c>
      <c r="E271" s="22" t="s">
        <v>11915</v>
      </c>
      <c r="F271" s="22"/>
      <c r="G271" s="23">
        <v>3.07</v>
      </c>
      <c r="H271" s="24"/>
      <c r="I271" s="24">
        <f t="shared" si="13"/>
        <v>3.07</v>
      </c>
      <c r="J271" s="20" t="s">
        <v>11147</v>
      </c>
      <c r="K271" s="24">
        <f t="shared" si="14"/>
        <v>9.21</v>
      </c>
      <c r="L271" s="29">
        <f t="shared" si="15"/>
        <v>46.05</v>
      </c>
      <c r="M271" s="20"/>
      <c r="N271" s="20"/>
    </row>
    <row r="272" spans="1:14">
      <c r="A272" s="20">
        <v>267</v>
      </c>
      <c r="B272" s="21" t="s">
        <v>11916</v>
      </c>
      <c r="C272" s="21" t="s">
        <v>18</v>
      </c>
      <c r="D272" s="21" t="s">
        <v>11917</v>
      </c>
      <c r="E272" s="22" t="s">
        <v>11918</v>
      </c>
      <c r="F272" s="22"/>
      <c r="G272" s="23">
        <v>3.07</v>
      </c>
      <c r="H272" s="24"/>
      <c r="I272" s="24">
        <f t="shared" si="13"/>
        <v>3.07</v>
      </c>
      <c r="J272" s="20" t="s">
        <v>11147</v>
      </c>
      <c r="K272" s="24">
        <f t="shared" si="14"/>
        <v>9.21</v>
      </c>
      <c r="L272" s="29">
        <f t="shared" si="15"/>
        <v>46.05</v>
      </c>
      <c r="M272" s="20"/>
      <c r="N272" s="20"/>
    </row>
    <row r="273" spans="1:14">
      <c r="A273" s="20">
        <v>268</v>
      </c>
      <c r="B273" s="21" t="s">
        <v>11919</v>
      </c>
      <c r="C273" s="21" t="s">
        <v>18</v>
      </c>
      <c r="D273" s="21" t="s">
        <v>11920</v>
      </c>
      <c r="E273" s="22" t="s">
        <v>11921</v>
      </c>
      <c r="F273" s="22"/>
      <c r="G273" s="23">
        <v>3.69</v>
      </c>
      <c r="H273" s="24"/>
      <c r="I273" s="24">
        <f t="shared" si="13"/>
        <v>3.69</v>
      </c>
      <c r="J273" s="20" t="s">
        <v>11147</v>
      </c>
      <c r="K273" s="24">
        <f t="shared" si="14"/>
        <v>11.07</v>
      </c>
      <c r="L273" s="29">
        <f t="shared" si="15"/>
        <v>55.35</v>
      </c>
      <c r="M273" s="20"/>
      <c r="N273" s="20"/>
    </row>
    <row r="274" spans="1:14">
      <c r="A274" s="20">
        <v>269</v>
      </c>
      <c r="B274" s="21" t="s">
        <v>11922</v>
      </c>
      <c r="C274" s="21" t="s">
        <v>18</v>
      </c>
      <c r="D274" s="21" t="s">
        <v>11923</v>
      </c>
      <c r="E274" s="22" t="s">
        <v>11924</v>
      </c>
      <c r="F274" s="22"/>
      <c r="G274" s="23">
        <v>3.69</v>
      </c>
      <c r="H274" s="24"/>
      <c r="I274" s="24">
        <f t="shared" si="13"/>
        <v>3.69</v>
      </c>
      <c r="J274" s="20" t="s">
        <v>11147</v>
      </c>
      <c r="K274" s="24">
        <f t="shared" si="14"/>
        <v>11.07</v>
      </c>
      <c r="L274" s="29">
        <f t="shared" si="15"/>
        <v>55.35</v>
      </c>
      <c r="M274" s="20"/>
      <c r="N274" s="20"/>
    </row>
    <row r="275" spans="1:14">
      <c r="A275" s="20">
        <v>270</v>
      </c>
      <c r="B275" s="21" t="s">
        <v>11925</v>
      </c>
      <c r="C275" s="21" t="s">
        <v>18</v>
      </c>
      <c r="D275" s="21" t="s">
        <v>11926</v>
      </c>
      <c r="E275" s="22" t="s">
        <v>11927</v>
      </c>
      <c r="F275" s="22"/>
      <c r="G275" s="23">
        <v>4.88</v>
      </c>
      <c r="H275" s="24"/>
      <c r="I275" s="24">
        <f t="shared" si="13"/>
        <v>4.88</v>
      </c>
      <c r="J275" s="20" t="s">
        <v>11147</v>
      </c>
      <c r="K275" s="24">
        <f t="shared" si="14"/>
        <v>14.64</v>
      </c>
      <c r="L275" s="29">
        <f t="shared" si="15"/>
        <v>73.2</v>
      </c>
      <c r="M275" s="20"/>
      <c r="N275" s="20"/>
    </row>
    <row r="276" spans="1:14">
      <c r="A276" s="20">
        <v>271</v>
      </c>
      <c r="B276" s="21" t="s">
        <v>11928</v>
      </c>
      <c r="C276" s="21" t="s">
        <v>18</v>
      </c>
      <c r="D276" s="21" t="s">
        <v>11929</v>
      </c>
      <c r="E276" s="22" t="s">
        <v>11930</v>
      </c>
      <c r="F276" s="22"/>
      <c r="G276" s="23">
        <v>2.92</v>
      </c>
      <c r="H276" s="24"/>
      <c r="I276" s="24">
        <f t="shared" si="13"/>
        <v>2.92</v>
      </c>
      <c r="J276" s="20" t="s">
        <v>11147</v>
      </c>
      <c r="K276" s="24">
        <f t="shared" si="14"/>
        <v>8.76</v>
      </c>
      <c r="L276" s="29">
        <f t="shared" si="15"/>
        <v>43.8</v>
      </c>
      <c r="M276" s="20"/>
      <c r="N276" s="20"/>
    </row>
    <row r="277" spans="1:14">
      <c r="A277" s="20">
        <v>272</v>
      </c>
      <c r="B277" s="21" t="s">
        <v>11931</v>
      </c>
      <c r="C277" s="21" t="s">
        <v>18</v>
      </c>
      <c r="D277" s="21" t="s">
        <v>11932</v>
      </c>
      <c r="E277" s="22" t="s">
        <v>11933</v>
      </c>
      <c r="F277" s="22"/>
      <c r="G277" s="23">
        <v>2.37</v>
      </c>
      <c r="H277" s="24"/>
      <c r="I277" s="24">
        <f t="shared" si="13"/>
        <v>2.37</v>
      </c>
      <c r="J277" s="20" t="s">
        <v>11147</v>
      </c>
      <c r="K277" s="24">
        <f t="shared" si="14"/>
        <v>7.11</v>
      </c>
      <c r="L277" s="29">
        <f t="shared" si="15"/>
        <v>35.55</v>
      </c>
      <c r="M277" s="20"/>
      <c r="N277" s="20"/>
    </row>
    <row r="278" spans="1:14">
      <c r="A278" s="20">
        <v>273</v>
      </c>
      <c r="B278" s="21" t="s">
        <v>11934</v>
      </c>
      <c r="C278" s="21" t="s">
        <v>18</v>
      </c>
      <c r="D278" s="21" t="s">
        <v>11935</v>
      </c>
      <c r="E278" s="22" t="s">
        <v>11936</v>
      </c>
      <c r="F278" s="22"/>
      <c r="G278" s="23">
        <v>3.72</v>
      </c>
      <c r="H278" s="24"/>
      <c r="I278" s="24">
        <f t="shared" si="13"/>
        <v>3.72</v>
      </c>
      <c r="J278" s="20" t="s">
        <v>11147</v>
      </c>
      <c r="K278" s="24">
        <f t="shared" si="14"/>
        <v>11.16</v>
      </c>
      <c r="L278" s="29">
        <f t="shared" si="15"/>
        <v>55.8</v>
      </c>
      <c r="M278" s="20"/>
      <c r="N278" s="20"/>
    </row>
    <row r="279" spans="1:14">
      <c r="A279" s="20">
        <v>274</v>
      </c>
      <c r="B279" s="21" t="s">
        <v>11937</v>
      </c>
      <c r="C279" s="21" t="s">
        <v>18</v>
      </c>
      <c r="D279" s="21" t="s">
        <v>11938</v>
      </c>
      <c r="E279" s="22" t="s">
        <v>11939</v>
      </c>
      <c r="F279" s="22"/>
      <c r="G279" s="23">
        <v>7.64</v>
      </c>
      <c r="H279" s="24"/>
      <c r="I279" s="24">
        <f t="shared" si="13"/>
        <v>7.64</v>
      </c>
      <c r="J279" s="20" t="s">
        <v>11147</v>
      </c>
      <c r="K279" s="24">
        <f t="shared" si="14"/>
        <v>22.92</v>
      </c>
      <c r="L279" s="29">
        <f t="shared" si="15"/>
        <v>114.6</v>
      </c>
      <c r="M279" s="20"/>
      <c r="N279" s="20"/>
    </row>
    <row r="280" spans="1:14">
      <c r="A280" s="20">
        <v>275</v>
      </c>
      <c r="B280" s="21" t="s">
        <v>8373</v>
      </c>
      <c r="C280" s="21" t="s">
        <v>18</v>
      </c>
      <c r="D280" s="21" t="s">
        <v>11940</v>
      </c>
      <c r="E280" s="22" t="s">
        <v>11941</v>
      </c>
      <c r="F280" s="22"/>
      <c r="G280" s="23">
        <v>0.74</v>
      </c>
      <c r="H280" s="24"/>
      <c r="I280" s="24">
        <f t="shared" si="13"/>
        <v>0.74</v>
      </c>
      <c r="J280" s="20" t="s">
        <v>11147</v>
      </c>
      <c r="K280" s="24">
        <f t="shared" si="14"/>
        <v>2.22</v>
      </c>
      <c r="L280" s="29">
        <f t="shared" si="15"/>
        <v>11.1</v>
      </c>
      <c r="M280" s="20"/>
      <c r="N280" s="20"/>
    </row>
    <row r="281" spans="1:14">
      <c r="A281" s="20">
        <v>276</v>
      </c>
      <c r="B281" s="21" t="s">
        <v>11942</v>
      </c>
      <c r="C281" s="21" t="s">
        <v>18</v>
      </c>
      <c r="D281" s="21" t="s">
        <v>11943</v>
      </c>
      <c r="E281" s="22" t="s">
        <v>11944</v>
      </c>
      <c r="F281" s="22"/>
      <c r="G281" s="23">
        <v>3.21</v>
      </c>
      <c r="H281" s="24"/>
      <c r="I281" s="24">
        <f t="shared" si="13"/>
        <v>3.21</v>
      </c>
      <c r="J281" s="20" t="s">
        <v>11147</v>
      </c>
      <c r="K281" s="24">
        <f t="shared" si="14"/>
        <v>9.63</v>
      </c>
      <c r="L281" s="29">
        <f t="shared" si="15"/>
        <v>48.15</v>
      </c>
      <c r="M281" s="20"/>
      <c r="N281" s="20"/>
    </row>
    <row r="282" spans="1:14">
      <c r="A282" s="20">
        <v>277</v>
      </c>
      <c r="B282" s="21" t="s">
        <v>11945</v>
      </c>
      <c r="C282" s="21" t="s">
        <v>18</v>
      </c>
      <c r="D282" s="21" t="s">
        <v>11946</v>
      </c>
      <c r="E282" s="22" t="s">
        <v>11947</v>
      </c>
      <c r="F282" s="22"/>
      <c r="G282" s="23">
        <v>3.63</v>
      </c>
      <c r="H282" s="24"/>
      <c r="I282" s="24">
        <f t="shared" si="13"/>
        <v>3.63</v>
      </c>
      <c r="J282" s="20" t="s">
        <v>11147</v>
      </c>
      <c r="K282" s="24">
        <f t="shared" si="14"/>
        <v>10.89</v>
      </c>
      <c r="L282" s="29">
        <f t="shared" si="15"/>
        <v>54.45</v>
      </c>
      <c r="M282" s="20"/>
      <c r="N282" s="20"/>
    </row>
    <row r="283" spans="1:14">
      <c r="A283" s="20">
        <v>278</v>
      </c>
      <c r="B283" s="21" t="s">
        <v>11162</v>
      </c>
      <c r="C283" s="21" t="s">
        <v>18</v>
      </c>
      <c r="D283" s="21" t="s">
        <v>11948</v>
      </c>
      <c r="E283" s="22" t="s">
        <v>11949</v>
      </c>
      <c r="F283" s="22"/>
      <c r="G283" s="23">
        <v>2.42</v>
      </c>
      <c r="H283" s="24"/>
      <c r="I283" s="24">
        <f t="shared" si="13"/>
        <v>2.42</v>
      </c>
      <c r="J283" s="20" t="s">
        <v>11147</v>
      </c>
      <c r="K283" s="24">
        <f t="shared" si="14"/>
        <v>7.26</v>
      </c>
      <c r="L283" s="29">
        <f t="shared" si="15"/>
        <v>36.3</v>
      </c>
      <c r="M283" s="20"/>
      <c r="N283" s="20"/>
    </row>
    <row r="284" spans="1:14">
      <c r="A284" s="20">
        <v>279</v>
      </c>
      <c r="B284" s="21" t="s">
        <v>11950</v>
      </c>
      <c r="C284" s="21" t="s">
        <v>18</v>
      </c>
      <c r="D284" s="21" t="s">
        <v>11951</v>
      </c>
      <c r="E284" s="22" t="s">
        <v>11952</v>
      </c>
      <c r="F284" s="22"/>
      <c r="G284" s="23">
        <v>1.86</v>
      </c>
      <c r="H284" s="24"/>
      <c r="I284" s="24">
        <f t="shared" si="13"/>
        <v>1.86</v>
      </c>
      <c r="J284" s="20" t="s">
        <v>11147</v>
      </c>
      <c r="K284" s="24">
        <f t="shared" si="14"/>
        <v>5.58</v>
      </c>
      <c r="L284" s="29">
        <f t="shared" si="15"/>
        <v>27.9</v>
      </c>
      <c r="M284" s="20"/>
      <c r="N284" s="20"/>
    </row>
    <row r="285" spans="1:14">
      <c r="A285" s="20">
        <v>280</v>
      </c>
      <c r="B285" s="21" t="s">
        <v>11636</v>
      </c>
      <c r="C285" s="21" t="s">
        <v>18</v>
      </c>
      <c r="D285" s="21" t="s">
        <v>11953</v>
      </c>
      <c r="E285" s="22" t="s">
        <v>11954</v>
      </c>
      <c r="F285" s="22"/>
      <c r="G285" s="23">
        <v>2.14</v>
      </c>
      <c r="H285" s="24"/>
      <c r="I285" s="24">
        <f t="shared" ref="I285:I325" si="16">G285</f>
        <v>2.14</v>
      </c>
      <c r="J285" s="20" t="s">
        <v>11147</v>
      </c>
      <c r="K285" s="24">
        <f t="shared" si="14"/>
        <v>6.42</v>
      </c>
      <c r="L285" s="29">
        <f t="shared" si="15"/>
        <v>32.1</v>
      </c>
      <c r="M285" s="20"/>
      <c r="N285" s="20"/>
    </row>
    <row r="286" spans="1:14">
      <c r="A286" s="20">
        <v>281</v>
      </c>
      <c r="B286" s="21" t="s">
        <v>11955</v>
      </c>
      <c r="C286" s="21" t="s">
        <v>18</v>
      </c>
      <c r="D286" s="21" t="s">
        <v>11956</v>
      </c>
      <c r="E286" s="22" t="s">
        <v>11957</v>
      </c>
      <c r="F286" s="22"/>
      <c r="G286" s="23">
        <v>1.86</v>
      </c>
      <c r="H286" s="24"/>
      <c r="I286" s="24">
        <f t="shared" si="16"/>
        <v>1.86</v>
      </c>
      <c r="J286" s="20" t="s">
        <v>11147</v>
      </c>
      <c r="K286" s="24">
        <f t="shared" si="14"/>
        <v>5.58</v>
      </c>
      <c r="L286" s="29">
        <f t="shared" si="15"/>
        <v>27.9</v>
      </c>
      <c r="M286" s="20"/>
      <c r="N286" s="20"/>
    </row>
    <row r="287" spans="1:14">
      <c r="A287" s="20">
        <v>282</v>
      </c>
      <c r="B287" s="21" t="s">
        <v>11958</v>
      </c>
      <c r="C287" s="21" t="s">
        <v>18</v>
      </c>
      <c r="D287" s="21" t="s">
        <v>11959</v>
      </c>
      <c r="E287" s="22" t="s">
        <v>11960</v>
      </c>
      <c r="F287" s="22"/>
      <c r="G287" s="23">
        <v>2.14</v>
      </c>
      <c r="H287" s="24"/>
      <c r="I287" s="24">
        <f t="shared" si="16"/>
        <v>2.14</v>
      </c>
      <c r="J287" s="20" t="s">
        <v>11147</v>
      </c>
      <c r="K287" s="24">
        <f t="shared" si="14"/>
        <v>6.42</v>
      </c>
      <c r="L287" s="29">
        <f t="shared" si="15"/>
        <v>32.1</v>
      </c>
      <c r="M287" s="20"/>
      <c r="N287" s="20"/>
    </row>
    <row r="288" spans="1:14">
      <c r="A288" s="20">
        <v>283</v>
      </c>
      <c r="B288" s="21" t="s">
        <v>11961</v>
      </c>
      <c r="C288" s="21" t="s">
        <v>18</v>
      </c>
      <c r="D288" s="21" t="s">
        <v>11962</v>
      </c>
      <c r="E288" s="22" t="s">
        <v>11963</v>
      </c>
      <c r="F288" s="22"/>
      <c r="G288" s="23">
        <v>1.86</v>
      </c>
      <c r="H288" s="24"/>
      <c r="I288" s="24">
        <f t="shared" si="16"/>
        <v>1.86</v>
      </c>
      <c r="J288" s="20" t="s">
        <v>11147</v>
      </c>
      <c r="K288" s="24">
        <f t="shared" si="14"/>
        <v>5.58</v>
      </c>
      <c r="L288" s="29">
        <f t="shared" si="15"/>
        <v>27.9</v>
      </c>
      <c r="M288" s="20"/>
      <c r="N288" s="20"/>
    </row>
    <row r="289" spans="1:14">
      <c r="A289" s="20">
        <v>284</v>
      </c>
      <c r="B289" s="21" t="s">
        <v>11964</v>
      </c>
      <c r="C289" s="21" t="s">
        <v>18</v>
      </c>
      <c r="D289" s="21" t="s">
        <v>11965</v>
      </c>
      <c r="E289" s="22" t="s">
        <v>11966</v>
      </c>
      <c r="F289" s="22"/>
      <c r="G289" s="23">
        <v>3.43</v>
      </c>
      <c r="H289" s="24"/>
      <c r="I289" s="24">
        <f t="shared" si="16"/>
        <v>3.43</v>
      </c>
      <c r="J289" s="20" t="s">
        <v>11147</v>
      </c>
      <c r="K289" s="24">
        <f t="shared" si="14"/>
        <v>10.29</v>
      </c>
      <c r="L289" s="29">
        <f t="shared" si="15"/>
        <v>51.45</v>
      </c>
      <c r="M289" s="20"/>
      <c r="N289" s="20"/>
    </row>
    <row r="290" spans="1:14">
      <c r="A290" s="20">
        <v>285</v>
      </c>
      <c r="B290" s="21" t="s">
        <v>11967</v>
      </c>
      <c r="C290" s="21" t="s">
        <v>18</v>
      </c>
      <c r="D290" s="21" t="s">
        <v>11968</v>
      </c>
      <c r="E290" s="22" t="s">
        <v>11969</v>
      </c>
      <c r="F290" s="22"/>
      <c r="G290" s="23">
        <v>6.43</v>
      </c>
      <c r="H290" s="24"/>
      <c r="I290" s="24">
        <f t="shared" si="16"/>
        <v>6.43</v>
      </c>
      <c r="J290" s="20" t="s">
        <v>11147</v>
      </c>
      <c r="K290" s="24">
        <f t="shared" si="14"/>
        <v>19.29</v>
      </c>
      <c r="L290" s="29">
        <f t="shared" si="15"/>
        <v>96.45</v>
      </c>
      <c r="M290" s="20"/>
      <c r="N290" s="20"/>
    </row>
    <row r="291" spans="1:14">
      <c r="A291" s="20">
        <v>286</v>
      </c>
      <c r="B291" s="21" t="s">
        <v>11970</v>
      </c>
      <c r="C291" s="21" t="s">
        <v>18</v>
      </c>
      <c r="D291" s="21" t="s">
        <v>11971</v>
      </c>
      <c r="E291" s="22" t="s">
        <v>11972</v>
      </c>
      <c r="F291" s="22"/>
      <c r="G291" s="23">
        <v>5.05</v>
      </c>
      <c r="H291" s="24"/>
      <c r="I291" s="24">
        <f t="shared" si="16"/>
        <v>5.05</v>
      </c>
      <c r="J291" s="20" t="s">
        <v>11147</v>
      </c>
      <c r="K291" s="24">
        <f t="shared" si="14"/>
        <v>15.15</v>
      </c>
      <c r="L291" s="29">
        <f t="shared" si="15"/>
        <v>75.75</v>
      </c>
      <c r="M291" s="20"/>
      <c r="N291" s="20"/>
    </row>
    <row r="292" spans="1:14">
      <c r="A292" s="20">
        <v>287</v>
      </c>
      <c r="B292" s="21" t="s">
        <v>11973</v>
      </c>
      <c r="C292" s="21" t="s">
        <v>18</v>
      </c>
      <c r="D292" s="21" t="s">
        <v>11974</v>
      </c>
      <c r="E292" s="22" t="s">
        <v>11975</v>
      </c>
      <c r="F292" s="22"/>
      <c r="G292" s="23">
        <v>10.58</v>
      </c>
      <c r="H292" s="24"/>
      <c r="I292" s="24">
        <f t="shared" si="16"/>
        <v>10.58</v>
      </c>
      <c r="J292" s="20" t="s">
        <v>11147</v>
      </c>
      <c r="K292" s="24">
        <f t="shared" si="14"/>
        <v>31.74</v>
      </c>
      <c r="L292" s="29">
        <f t="shared" si="15"/>
        <v>158.7</v>
      </c>
      <c r="M292" s="20"/>
      <c r="N292" s="20"/>
    </row>
    <row r="293" spans="1:14">
      <c r="A293" s="20">
        <v>288</v>
      </c>
      <c r="B293" s="21" t="s">
        <v>11976</v>
      </c>
      <c r="C293" s="21" t="s">
        <v>18</v>
      </c>
      <c r="D293" s="21" t="s">
        <v>11977</v>
      </c>
      <c r="E293" s="22" t="s">
        <v>11978</v>
      </c>
      <c r="F293" s="22"/>
      <c r="G293" s="23">
        <v>2.61</v>
      </c>
      <c r="H293" s="24"/>
      <c r="I293" s="24">
        <f t="shared" si="16"/>
        <v>2.61</v>
      </c>
      <c r="J293" s="20" t="s">
        <v>11147</v>
      </c>
      <c r="K293" s="24">
        <f t="shared" si="14"/>
        <v>7.83</v>
      </c>
      <c r="L293" s="29">
        <f t="shared" si="15"/>
        <v>39.15</v>
      </c>
      <c r="M293" s="20"/>
      <c r="N293" s="20"/>
    </row>
    <row r="294" spans="1:14">
      <c r="A294" s="20">
        <v>289</v>
      </c>
      <c r="B294" s="21" t="s">
        <v>11979</v>
      </c>
      <c r="C294" s="21" t="s">
        <v>18</v>
      </c>
      <c r="D294" s="21" t="s">
        <v>11980</v>
      </c>
      <c r="E294" s="22" t="s">
        <v>11981</v>
      </c>
      <c r="F294" s="22"/>
      <c r="G294" s="23">
        <v>3.83</v>
      </c>
      <c r="H294" s="24"/>
      <c r="I294" s="24">
        <f t="shared" si="16"/>
        <v>3.83</v>
      </c>
      <c r="J294" s="20" t="s">
        <v>11147</v>
      </c>
      <c r="K294" s="24">
        <f t="shared" si="14"/>
        <v>11.49</v>
      </c>
      <c r="L294" s="29">
        <f t="shared" si="15"/>
        <v>57.45</v>
      </c>
      <c r="M294" s="20"/>
      <c r="N294" s="20"/>
    </row>
    <row r="295" spans="1:14">
      <c r="A295" s="20">
        <v>290</v>
      </c>
      <c r="B295" s="21" t="s">
        <v>11982</v>
      </c>
      <c r="C295" s="21" t="s">
        <v>18</v>
      </c>
      <c r="D295" s="21" t="s">
        <v>11983</v>
      </c>
      <c r="E295" s="22" t="s">
        <v>11984</v>
      </c>
      <c r="F295" s="22"/>
      <c r="G295" s="23">
        <v>3.18</v>
      </c>
      <c r="H295" s="24"/>
      <c r="I295" s="24">
        <f t="shared" si="16"/>
        <v>3.18</v>
      </c>
      <c r="J295" s="20" t="s">
        <v>11147</v>
      </c>
      <c r="K295" s="24">
        <f t="shared" si="14"/>
        <v>9.54</v>
      </c>
      <c r="L295" s="29">
        <f t="shared" si="15"/>
        <v>47.7</v>
      </c>
      <c r="M295" s="20"/>
      <c r="N295" s="20"/>
    </row>
    <row r="296" spans="1:14">
      <c r="A296" s="20">
        <v>291</v>
      </c>
      <c r="B296" s="21" t="s">
        <v>11985</v>
      </c>
      <c r="C296" s="21" t="s">
        <v>18</v>
      </c>
      <c r="D296" s="21" t="s">
        <v>11986</v>
      </c>
      <c r="E296" s="22" t="s">
        <v>11987</v>
      </c>
      <c r="F296" s="22"/>
      <c r="G296" s="23">
        <v>3.19</v>
      </c>
      <c r="H296" s="24"/>
      <c r="I296" s="24">
        <f t="shared" si="16"/>
        <v>3.19</v>
      </c>
      <c r="J296" s="20" t="s">
        <v>11147</v>
      </c>
      <c r="K296" s="24">
        <f t="shared" si="14"/>
        <v>9.57</v>
      </c>
      <c r="L296" s="29">
        <f t="shared" si="15"/>
        <v>47.85</v>
      </c>
      <c r="M296" s="20"/>
      <c r="N296" s="20"/>
    </row>
    <row r="297" spans="1:14">
      <c r="A297" s="20">
        <v>292</v>
      </c>
      <c r="B297" s="21" t="s">
        <v>11988</v>
      </c>
      <c r="C297" s="21" t="s">
        <v>18</v>
      </c>
      <c r="D297" s="21" t="s">
        <v>11989</v>
      </c>
      <c r="E297" s="22" t="s">
        <v>11990</v>
      </c>
      <c r="F297" s="22"/>
      <c r="G297" s="23">
        <v>2.98</v>
      </c>
      <c r="H297" s="24"/>
      <c r="I297" s="24">
        <f t="shared" si="16"/>
        <v>2.98</v>
      </c>
      <c r="J297" s="20" t="s">
        <v>11147</v>
      </c>
      <c r="K297" s="24">
        <f t="shared" si="14"/>
        <v>8.94</v>
      </c>
      <c r="L297" s="29">
        <f t="shared" si="15"/>
        <v>44.7</v>
      </c>
      <c r="M297" s="20"/>
      <c r="N297" s="20"/>
    </row>
    <row r="298" spans="1:14">
      <c r="A298" s="20">
        <v>293</v>
      </c>
      <c r="B298" s="21" t="s">
        <v>11991</v>
      </c>
      <c r="C298" s="21" t="s">
        <v>18</v>
      </c>
      <c r="D298" s="21" t="s">
        <v>11992</v>
      </c>
      <c r="E298" s="22" t="s">
        <v>11993</v>
      </c>
      <c r="F298" s="22"/>
      <c r="G298" s="23">
        <v>2.98</v>
      </c>
      <c r="H298" s="24"/>
      <c r="I298" s="24">
        <f t="shared" si="16"/>
        <v>2.98</v>
      </c>
      <c r="J298" s="20" t="s">
        <v>11147</v>
      </c>
      <c r="K298" s="24">
        <f t="shared" si="14"/>
        <v>8.94</v>
      </c>
      <c r="L298" s="29">
        <f t="shared" si="15"/>
        <v>44.7</v>
      </c>
      <c r="M298" s="20"/>
      <c r="N298" s="20"/>
    </row>
    <row r="299" spans="1:14">
      <c r="A299" s="20">
        <v>294</v>
      </c>
      <c r="B299" s="21" t="s">
        <v>11994</v>
      </c>
      <c r="C299" s="21" t="s">
        <v>18</v>
      </c>
      <c r="D299" s="21" t="s">
        <v>11995</v>
      </c>
      <c r="E299" s="22" t="s">
        <v>11996</v>
      </c>
      <c r="F299" s="22"/>
      <c r="G299" s="23">
        <v>5.1</v>
      </c>
      <c r="H299" s="24"/>
      <c r="I299" s="24">
        <f t="shared" si="16"/>
        <v>5.1</v>
      </c>
      <c r="J299" s="20" t="s">
        <v>11147</v>
      </c>
      <c r="K299" s="24">
        <f t="shared" si="14"/>
        <v>15.3</v>
      </c>
      <c r="L299" s="29">
        <f t="shared" si="15"/>
        <v>76.5</v>
      </c>
      <c r="M299" s="20"/>
      <c r="N299" s="20"/>
    </row>
    <row r="300" spans="1:14">
      <c r="A300" s="20">
        <v>295</v>
      </c>
      <c r="B300" s="21" t="s">
        <v>11997</v>
      </c>
      <c r="C300" s="21" t="s">
        <v>18</v>
      </c>
      <c r="D300" s="21" t="s">
        <v>11998</v>
      </c>
      <c r="E300" s="22" t="s">
        <v>11999</v>
      </c>
      <c r="F300" s="22"/>
      <c r="G300" s="23">
        <v>4.28</v>
      </c>
      <c r="H300" s="24"/>
      <c r="I300" s="24">
        <f t="shared" si="16"/>
        <v>4.28</v>
      </c>
      <c r="J300" s="20" t="s">
        <v>11147</v>
      </c>
      <c r="K300" s="24">
        <f t="shared" si="14"/>
        <v>12.84</v>
      </c>
      <c r="L300" s="29">
        <f t="shared" si="15"/>
        <v>64.2</v>
      </c>
      <c r="M300" s="20"/>
      <c r="N300" s="20"/>
    </row>
    <row r="301" spans="1:14">
      <c r="A301" s="20">
        <v>296</v>
      </c>
      <c r="B301" s="21" t="s">
        <v>12000</v>
      </c>
      <c r="C301" s="21" t="s">
        <v>18</v>
      </c>
      <c r="D301" s="21" t="s">
        <v>12001</v>
      </c>
      <c r="E301" s="22" t="s">
        <v>12002</v>
      </c>
      <c r="F301" s="22"/>
      <c r="G301" s="23">
        <v>3.83</v>
      </c>
      <c r="H301" s="24"/>
      <c r="I301" s="24">
        <f t="shared" si="16"/>
        <v>3.83</v>
      </c>
      <c r="J301" s="20" t="s">
        <v>11147</v>
      </c>
      <c r="K301" s="24">
        <f t="shared" si="14"/>
        <v>11.49</v>
      </c>
      <c r="L301" s="29">
        <f t="shared" si="15"/>
        <v>57.45</v>
      </c>
      <c r="M301" s="20"/>
      <c r="N301" s="20"/>
    </row>
    <row r="302" spans="1:14">
      <c r="A302" s="20">
        <v>297</v>
      </c>
      <c r="B302" s="21" t="s">
        <v>12003</v>
      </c>
      <c r="C302" s="21" t="s">
        <v>18</v>
      </c>
      <c r="D302" s="21" t="s">
        <v>12004</v>
      </c>
      <c r="E302" s="22" t="s">
        <v>12005</v>
      </c>
      <c r="F302" s="22"/>
      <c r="G302" s="23">
        <v>3.83</v>
      </c>
      <c r="H302" s="24"/>
      <c r="I302" s="24">
        <f t="shared" si="16"/>
        <v>3.83</v>
      </c>
      <c r="J302" s="20" t="s">
        <v>11147</v>
      </c>
      <c r="K302" s="24">
        <f t="shared" si="14"/>
        <v>11.49</v>
      </c>
      <c r="L302" s="29">
        <f t="shared" si="15"/>
        <v>57.45</v>
      </c>
      <c r="M302" s="20"/>
      <c r="N302" s="20"/>
    </row>
    <row r="303" spans="1:14">
      <c r="A303" s="20">
        <v>298</v>
      </c>
      <c r="B303" s="21" t="s">
        <v>12006</v>
      </c>
      <c r="C303" s="21" t="s">
        <v>18</v>
      </c>
      <c r="D303" s="21" t="s">
        <v>12007</v>
      </c>
      <c r="E303" s="22" t="s">
        <v>12008</v>
      </c>
      <c r="F303" s="22"/>
      <c r="G303" s="23">
        <v>6.43</v>
      </c>
      <c r="H303" s="24"/>
      <c r="I303" s="24">
        <f t="shared" si="16"/>
        <v>6.43</v>
      </c>
      <c r="J303" s="20" t="s">
        <v>11147</v>
      </c>
      <c r="K303" s="24">
        <f t="shared" si="14"/>
        <v>19.29</v>
      </c>
      <c r="L303" s="29">
        <f t="shared" si="15"/>
        <v>96.45</v>
      </c>
      <c r="M303" s="20"/>
      <c r="N303" s="20"/>
    </row>
    <row r="304" spans="1:14">
      <c r="A304" s="20">
        <v>299</v>
      </c>
      <c r="B304" s="21" t="s">
        <v>12009</v>
      </c>
      <c r="C304" s="21" t="s">
        <v>18</v>
      </c>
      <c r="D304" s="21" t="s">
        <v>12010</v>
      </c>
      <c r="E304" s="22" t="s">
        <v>12011</v>
      </c>
      <c r="F304" s="22"/>
      <c r="G304" s="23">
        <v>4.28</v>
      </c>
      <c r="H304" s="24"/>
      <c r="I304" s="24">
        <f t="shared" si="16"/>
        <v>4.28</v>
      </c>
      <c r="J304" s="20" t="s">
        <v>11147</v>
      </c>
      <c r="K304" s="24">
        <f t="shared" si="14"/>
        <v>12.84</v>
      </c>
      <c r="L304" s="29">
        <f t="shared" si="15"/>
        <v>64.2</v>
      </c>
      <c r="M304" s="20"/>
      <c r="N304" s="20"/>
    </row>
    <row r="305" spans="1:14">
      <c r="A305" s="20">
        <v>300</v>
      </c>
      <c r="B305" s="21" t="s">
        <v>12012</v>
      </c>
      <c r="C305" s="21" t="s">
        <v>18</v>
      </c>
      <c r="D305" s="21" t="s">
        <v>12013</v>
      </c>
      <c r="E305" s="22" t="s">
        <v>12014</v>
      </c>
      <c r="F305" s="22"/>
      <c r="G305" s="23">
        <v>4.28</v>
      </c>
      <c r="H305" s="24"/>
      <c r="I305" s="24">
        <f t="shared" si="16"/>
        <v>4.28</v>
      </c>
      <c r="J305" s="20" t="s">
        <v>11177</v>
      </c>
      <c r="K305" s="24">
        <f t="shared" si="14"/>
        <v>12.84</v>
      </c>
      <c r="L305" s="29">
        <f t="shared" si="15"/>
        <v>64.2</v>
      </c>
      <c r="M305" s="20"/>
      <c r="N305" s="20"/>
    </row>
    <row r="306" spans="1:14">
      <c r="A306" s="20">
        <v>301</v>
      </c>
      <c r="B306" s="21" t="s">
        <v>12015</v>
      </c>
      <c r="C306" s="21" t="s">
        <v>18</v>
      </c>
      <c r="D306" s="21" t="s">
        <v>12016</v>
      </c>
      <c r="E306" s="22" t="s">
        <v>12017</v>
      </c>
      <c r="F306" s="22"/>
      <c r="G306" s="23">
        <v>3.54</v>
      </c>
      <c r="H306" s="24"/>
      <c r="I306" s="24">
        <f t="shared" si="16"/>
        <v>3.54</v>
      </c>
      <c r="J306" s="20" t="s">
        <v>11177</v>
      </c>
      <c r="K306" s="24">
        <f t="shared" si="14"/>
        <v>10.62</v>
      </c>
      <c r="L306" s="29">
        <f t="shared" si="15"/>
        <v>53.1</v>
      </c>
      <c r="M306" s="20"/>
      <c r="N306" s="20"/>
    </row>
    <row r="307" spans="1:14">
      <c r="A307" s="20">
        <v>302</v>
      </c>
      <c r="B307" s="21" t="s">
        <v>12018</v>
      </c>
      <c r="C307" s="21" t="s">
        <v>18</v>
      </c>
      <c r="D307" s="21" t="s">
        <v>12019</v>
      </c>
      <c r="E307" s="22" t="s">
        <v>12020</v>
      </c>
      <c r="F307" s="22"/>
      <c r="G307" s="23">
        <v>4.92</v>
      </c>
      <c r="H307" s="24"/>
      <c r="I307" s="24">
        <f t="shared" si="16"/>
        <v>4.92</v>
      </c>
      <c r="J307" s="20" t="s">
        <v>11177</v>
      </c>
      <c r="K307" s="24">
        <f t="shared" si="14"/>
        <v>14.76</v>
      </c>
      <c r="L307" s="29">
        <f t="shared" si="15"/>
        <v>73.8</v>
      </c>
      <c r="M307" s="20"/>
      <c r="N307" s="20"/>
    </row>
    <row r="308" spans="1:14">
      <c r="A308" s="20">
        <v>303</v>
      </c>
      <c r="B308" s="21" t="s">
        <v>12021</v>
      </c>
      <c r="C308" s="21" t="s">
        <v>18</v>
      </c>
      <c r="D308" s="21" t="s">
        <v>12022</v>
      </c>
      <c r="E308" s="22" t="s">
        <v>12023</v>
      </c>
      <c r="F308" s="22"/>
      <c r="G308" s="23">
        <v>3.02</v>
      </c>
      <c r="H308" s="24"/>
      <c r="I308" s="24">
        <f t="shared" si="16"/>
        <v>3.02</v>
      </c>
      <c r="J308" s="20" t="s">
        <v>11177</v>
      </c>
      <c r="K308" s="24">
        <f t="shared" si="14"/>
        <v>9.06</v>
      </c>
      <c r="L308" s="29">
        <f t="shared" si="15"/>
        <v>45.3</v>
      </c>
      <c r="M308" s="20"/>
      <c r="N308" s="20"/>
    </row>
    <row r="309" spans="1:14">
      <c r="A309" s="20">
        <v>304</v>
      </c>
      <c r="B309" s="21" t="s">
        <v>2643</v>
      </c>
      <c r="C309" s="21" t="s">
        <v>18</v>
      </c>
      <c r="D309" s="21" t="s">
        <v>12024</v>
      </c>
      <c r="E309" s="22" t="s">
        <v>12025</v>
      </c>
      <c r="F309" s="22"/>
      <c r="G309" s="23">
        <v>3.33</v>
      </c>
      <c r="H309" s="24"/>
      <c r="I309" s="24">
        <f t="shared" si="16"/>
        <v>3.33</v>
      </c>
      <c r="J309" s="20" t="s">
        <v>11177</v>
      </c>
      <c r="K309" s="24">
        <f t="shared" si="14"/>
        <v>9.99</v>
      </c>
      <c r="L309" s="29">
        <f t="shared" si="15"/>
        <v>49.95</v>
      </c>
      <c r="M309" s="20"/>
      <c r="N309" s="20"/>
    </row>
    <row r="310" spans="1:14">
      <c r="A310" s="20">
        <v>305</v>
      </c>
      <c r="B310" s="21" t="s">
        <v>12026</v>
      </c>
      <c r="C310" s="21" t="s">
        <v>18</v>
      </c>
      <c r="D310" s="21" t="s">
        <v>12027</v>
      </c>
      <c r="E310" s="22" t="s">
        <v>12028</v>
      </c>
      <c r="F310" s="22"/>
      <c r="G310" s="23">
        <v>1.77</v>
      </c>
      <c r="H310" s="24"/>
      <c r="I310" s="24">
        <f t="shared" si="16"/>
        <v>1.77</v>
      </c>
      <c r="J310" s="20" t="s">
        <v>11177</v>
      </c>
      <c r="K310" s="24">
        <f t="shared" si="14"/>
        <v>5.31</v>
      </c>
      <c r="L310" s="29">
        <f t="shared" si="15"/>
        <v>26.55</v>
      </c>
      <c r="M310" s="20"/>
      <c r="N310" s="20"/>
    </row>
    <row r="311" spans="1:14">
      <c r="A311" s="20">
        <v>306</v>
      </c>
      <c r="B311" s="21" t="s">
        <v>12029</v>
      </c>
      <c r="C311" s="21" t="s">
        <v>18</v>
      </c>
      <c r="D311" s="21" t="s">
        <v>12030</v>
      </c>
      <c r="E311" s="22" t="s">
        <v>12031</v>
      </c>
      <c r="F311" s="22"/>
      <c r="G311" s="23">
        <v>5.01</v>
      </c>
      <c r="H311" s="24"/>
      <c r="I311" s="24">
        <f t="shared" si="16"/>
        <v>5.01</v>
      </c>
      <c r="J311" s="20" t="s">
        <v>11177</v>
      </c>
      <c r="K311" s="24">
        <f t="shared" si="14"/>
        <v>15.03</v>
      </c>
      <c r="L311" s="29">
        <f t="shared" si="15"/>
        <v>75.15</v>
      </c>
      <c r="M311" s="20"/>
      <c r="N311" s="20"/>
    </row>
    <row r="312" spans="1:14">
      <c r="A312" s="20">
        <v>307</v>
      </c>
      <c r="B312" s="21" t="s">
        <v>12032</v>
      </c>
      <c r="C312" s="21" t="s">
        <v>18</v>
      </c>
      <c r="D312" s="21" t="s">
        <v>12033</v>
      </c>
      <c r="E312" s="22" t="s">
        <v>12034</v>
      </c>
      <c r="F312" s="22"/>
      <c r="G312" s="23">
        <v>4.47</v>
      </c>
      <c r="H312" s="24"/>
      <c r="I312" s="24">
        <f t="shared" si="16"/>
        <v>4.47</v>
      </c>
      <c r="J312" s="20" t="s">
        <v>11177</v>
      </c>
      <c r="K312" s="24">
        <f t="shared" si="14"/>
        <v>13.41</v>
      </c>
      <c r="L312" s="29">
        <f t="shared" si="15"/>
        <v>67.05</v>
      </c>
      <c r="M312" s="20"/>
      <c r="N312" s="20"/>
    </row>
    <row r="313" spans="1:14">
      <c r="A313" s="20">
        <v>308</v>
      </c>
      <c r="B313" s="21" t="s">
        <v>12035</v>
      </c>
      <c r="C313" s="21" t="s">
        <v>18</v>
      </c>
      <c r="D313" s="21" t="s">
        <v>12036</v>
      </c>
      <c r="E313" s="22" t="s">
        <v>12037</v>
      </c>
      <c r="F313" s="22"/>
      <c r="G313" s="23">
        <v>6.87</v>
      </c>
      <c r="H313" s="24"/>
      <c r="I313" s="24">
        <f t="shared" si="16"/>
        <v>6.87</v>
      </c>
      <c r="J313" s="20" t="s">
        <v>11177</v>
      </c>
      <c r="K313" s="24">
        <f t="shared" si="14"/>
        <v>20.61</v>
      </c>
      <c r="L313" s="29">
        <f t="shared" si="15"/>
        <v>103.05</v>
      </c>
      <c r="M313" s="20"/>
      <c r="N313" s="20"/>
    </row>
    <row r="314" spans="1:14">
      <c r="A314" s="20">
        <v>309</v>
      </c>
      <c r="B314" s="21" t="s">
        <v>12038</v>
      </c>
      <c r="C314" s="21" t="s">
        <v>18</v>
      </c>
      <c r="D314" s="21" t="s">
        <v>12039</v>
      </c>
      <c r="E314" s="22" t="s">
        <v>12040</v>
      </c>
      <c r="F314" s="22"/>
      <c r="G314" s="23">
        <v>4.42</v>
      </c>
      <c r="H314" s="24"/>
      <c r="I314" s="24">
        <f t="shared" si="16"/>
        <v>4.42</v>
      </c>
      <c r="J314" s="20" t="s">
        <v>11177</v>
      </c>
      <c r="K314" s="24">
        <f t="shared" si="14"/>
        <v>13.26</v>
      </c>
      <c r="L314" s="29">
        <f t="shared" si="15"/>
        <v>66.3</v>
      </c>
      <c r="M314" s="20"/>
      <c r="N314" s="20"/>
    </row>
    <row r="315" spans="1:14">
      <c r="A315" s="20">
        <v>310</v>
      </c>
      <c r="B315" s="21" t="s">
        <v>12041</v>
      </c>
      <c r="C315" s="21" t="s">
        <v>18</v>
      </c>
      <c r="D315" s="21" t="s">
        <v>12042</v>
      </c>
      <c r="E315" s="22" t="s">
        <v>12043</v>
      </c>
      <c r="F315" s="22"/>
      <c r="G315" s="23">
        <v>2.7</v>
      </c>
      <c r="H315" s="24"/>
      <c r="I315" s="24">
        <f t="shared" si="16"/>
        <v>2.7</v>
      </c>
      <c r="J315" s="20" t="s">
        <v>11177</v>
      </c>
      <c r="K315" s="24">
        <f t="shared" si="14"/>
        <v>8.1</v>
      </c>
      <c r="L315" s="29">
        <f t="shared" si="15"/>
        <v>40.5</v>
      </c>
      <c r="M315" s="20"/>
      <c r="N315" s="20"/>
    </row>
    <row r="316" spans="1:14">
      <c r="A316" s="20">
        <v>311</v>
      </c>
      <c r="B316" s="21" t="s">
        <v>12044</v>
      </c>
      <c r="C316" s="21" t="s">
        <v>18</v>
      </c>
      <c r="D316" s="21" t="s">
        <v>12045</v>
      </c>
      <c r="E316" s="22" t="s">
        <v>327</v>
      </c>
      <c r="F316" s="22"/>
      <c r="G316" s="23">
        <v>2.18</v>
      </c>
      <c r="H316" s="24"/>
      <c r="I316" s="24">
        <f t="shared" si="16"/>
        <v>2.18</v>
      </c>
      <c r="J316" s="20" t="s">
        <v>11177</v>
      </c>
      <c r="K316" s="24">
        <f t="shared" si="14"/>
        <v>6.54</v>
      </c>
      <c r="L316" s="29">
        <f t="shared" si="15"/>
        <v>32.7</v>
      </c>
      <c r="M316" s="20"/>
      <c r="N316" s="20"/>
    </row>
    <row r="317" spans="1:14">
      <c r="A317" s="20">
        <v>312</v>
      </c>
      <c r="B317" s="21" t="s">
        <v>12046</v>
      </c>
      <c r="C317" s="21" t="s">
        <v>18</v>
      </c>
      <c r="D317" s="21" t="s">
        <v>12047</v>
      </c>
      <c r="E317" s="22" t="s">
        <v>12048</v>
      </c>
      <c r="F317" s="22"/>
      <c r="G317" s="23">
        <v>0.74</v>
      </c>
      <c r="H317" s="24"/>
      <c r="I317" s="24">
        <f t="shared" si="16"/>
        <v>0.74</v>
      </c>
      <c r="J317" s="20" t="s">
        <v>11177</v>
      </c>
      <c r="K317" s="24">
        <f t="shared" si="14"/>
        <v>2.22</v>
      </c>
      <c r="L317" s="29">
        <f t="shared" si="15"/>
        <v>11.1</v>
      </c>
      <c r="M317" s="20"/>
      <c r="N317" s="20"/>
    </row>
    <row r="318" spans="1:14">
      <c r="A318" s="20">
        <v>313</v>
      </c>
      <c r="B318" s="21" t="s">
        <v>12049</v>
      </c>
      <c r="C318" s="21" t="s">
        <v>18</v>
      </c>
      <c r="D318" s="21" t="s">
        <v>12050</v>
      </c>
      <c r="E318" s="22" t="s">
        <v>12051</v>
      </c>
      <c r="F318" s="22"/>
      <c r="G318" s="23">
        <v>4.54</v>
      </c>
      <c r="H318" s="24"/>
      <c r="I318" s="24">
        <f t="shared" si="16"/>
        <v>4.54</v>
      </c>
      <c r="J318" s="20" t="s">
        <v>11177</v>
      </c>
      <c r="K318" s="24">
        <f t="shared" si="14"/>
        <v>13.62</v>
      </c>
      <c r="L318" s="29">
        <f t="shared" si="15"/>
        <v>68.1</v>
      </c>
      <c r="M318" s="20"/>
      <c r="N318" s="20"/>
    </row>
    <row r="319" spans="1:14">
      <c r="A319" s="20">
        <v>314</v>
      </c>
      <c r="B319" s="21" t="s">
        <v>12052</v>
      </c>
      <c r="C319" s="21" t="s">
        <v>18</v>
      </c>
      <c r="D319" s="21" t="s">
        <v>12053</v>
      </c>
      <c r="E319" s="22" t="s">
        <v>12054</v>
      </c>
      <c r="F319" s="22"/>
      <c r="G319" s="23">
        <v>5.48</v>
      </c>
      <c r="H319" s="24"/>
      <c r="I319" s="24">
        <f t="shared" si="16"/>
        <v>5.48</v>
      </c>
      <c r="J319" s="20" t="s">
        <v>11177</v>
      </c>
      <c r="K319" s="24">
        <f t="shared" si="14"/>
        <v>16.44</v>
      </c>
      <c r="L319" s="29">
        <f t="shared" si="15"/>
        <v>82.2</v>
      </c>
      <c r="M319" s="20"/>
      <c r="N319" s="20"/>
    </row>
    <row r="320" spans="1:14">
      <c r="A320" s="20">
        <v>315</v>
      </c>
      <c r="B320" s="21" t="s">
        <v>12055</v>
      </c>
      <c r="C320" s="21" t="s">
        <v>18</v>
      </c>
      <c r="D320" s="21" t="s">
        <v>12056</v>
      </c>
      <c r="E320" s="22" t="s">
        <v>12057</v>
      </c>
      <c r="F320" s="22"/>
      <c r="G320" s="23">
        <v>2.31</v>
      </c>
      <c r="H320" s="24"/>
      <c r="I320" s="24">
        <f t="shared" si="16"/>
        <v>2.31</v>
      </c>
      <c r="J320" s="20" t="s">
        <v>11177</v>
      </c>
      <c r="K320" s="24">
        <f t="shared" si="14"/>
        <v>6.93</v>
      </c>
      <c r="L320" s="29">
        <f t="shared" si="15"/>
        <v>34.65</v>
      </c>
      <c r="M320" s="20"/>
      <c r="N320" s="20"/>
    </row>
    <row r="321" spans="1:14">
      <c r="A321" s="20">
        <v>316</v>
      </c>
      <c r="B321" s="21" t="s">
        <v>12058</v>
      </c>
      <c r="C321" s="21" t="s">
        <v>18</v>
      </c>
      <c r="D321" s="21" t="s">
        <v>12059</v>
      </c>
      <c r="E321" s="22" t="s">
        <v>12060</v>
      </c>
      <c r="F321" s="22"/>
      <c r="G321" s="23">
        <v>2.23</v>
      </c>
      <c r="H321" s="24"/>
      <c r="I321" s="24">
        <f t="shared" si="16"/>
        <v>2.23</v>
      </c>
      <c r="J321" s="20" t="s">
        <v>11177</v>
      </c>
      <c r="K321" s="24">
        <f t="shared" si="14"/>
        <v>6.69</v>
      </c>
      <c r="L321" s="29">
        <f t="shared" si="15"/>
        <v>33.45</v>
      </c>
      <c r="M321" s="20"/>
      <c r="N321" s="20"/>
    </row>
    <row r="322" spans="1:14">
      <c r="A322" s="20">
        <v>317</v>
      </c>
      <c r="B322" s="21" t="s">
        <v>12061</v>
      </c>
      <c r="C322" s="21" t="s">
        <v>18</v>
      </c>
      <c r="D322" s="21" t="s">
        <v>12062</v>
      </c>
      <c r="E322" s="22" t="s">
        <v>12063</v>
      </c>
      <c r="F322" s="22"/>
      <c r="G322" s="23">
        <v>2.81</v>
      </c>
      <c r="H322" s="24"/>
      <c r="I322" s="24">
        <f t="shared" si="16"/>
        <v>2.81</v>
      </c>
      <c r="J322" s="20" t="s">
        <v>11177</v>
      </c>
      <c r="K322" s="24">
        <f t="shared" si="14"/>
        <v>8.43</v>
      </c>
      <c r="L322" s="29">
        <f t="shared" si="15"/>
        <v>42.15</v>
      </c>
      <c r="M322" s="20"/>
      <c r="N322" s="20"/>
    </row>
    <row r="323" spans="1:14">
      <c r="A323" s="20">
        <v>318</v>
      </c>
      <c r="B323" s="21" t="s">
        <v>12064</v>
      </c>
      <c r="C323" s="21" t="s">
        <v>18</v>
      </c>
      <c r="D323" s="21" t="s">
        <v>12065</v>
      </c>
      <c r="E323" s="22" t="s">
        <v>12066</v>
      </c>
      <c r="F323" s="22"/>
      <c r="G323" s="23">
        <v>1.29</v>
      </c>
      <c r="H323" s="24"/>
      <c r="I323" s="24">
        <f t="shared" si="16"/>
        <v>1.29</v>
      </c>
      <c r="J323" s="20" t="s">
        <v>11177</v>
      </c>
      <c r="K323" s="24">
        <f t="shared" si="14"/>
        <v>3.87</v>
      </c>
      <c r="L323" s="29">
        <f t="shared" si="15"/>
        <v>19.35</v>
      </c>
      <c r="M323" s="20"/>
      <c r="N323" s="20"/>
    </row>
    <row r="324" spans="1:14">
      <c r="A324" s="20">
        <v>319</v>
      </c>
      <c r="B324" s="21" t="s">
        <v>12067</v>
      </c>
      <c r="C324" s="21" t="s">
        <v>18</v>
      </c>
      <c r="D324" s="21" t="s">
        <v>12068</v>
      </c>
      <c r="E324" s="22" t="s">
        <v>12069</v>
      </c>
      <c r="F324" s="22"/>
      <c r="G324" s="23">
        <v>4.61</v>
      </c>
      <c r="H324" s="24"/>
      <c r="I324" s="24">
        <f t="shared" si="16"/>
        <v>4.61</v>
      </c>
      <c r="J324" s="20" t="s">
        <v>11177</v>
      </c>
      <c r="K324" s="24">
        <f t="shared" si="14"/>
        <v>13.83</v>
      </c>
      <c r="L324" s="29">
        <f t="shared" si="15"/>
        <v>69.15</v>
      </c>
      <c r="M324" s="20"/>
      <c r="N324" s="20"/>
    </row>
    <row r="325" spans="1:14">
      <c r="A325" s="20">
        <v>320</v>
      </c>
      <c r="B325" s="21" t="s">
        <v>11585</v>
      </c>
      <c r="C325" s="21" t="s">
        <v>18</v>
      </c>
      <c r="D325" s="21" t="s">
        <v>12070</v>
      </c>
      <c r="E325" s="22" t="s">
        <v>12071</v>
      </c>
      <c r="F325" s="22"/>
      <c r="G325" s="23">
        <v>3.57</v>
      </c>
      <c r="H325" s="24"/>
      <c r="I325" s="24">
        <f t="shared" si="16"/>
        <v>3.57</v>
      </c>
      <c r="J325" s="20" t="s">
        <v>11177</v>
      </c>
      <c r="K325" s="24">
        <f t="shared" si="14"/>
        <v>10.71</v>
      </c>
      <c r="L325" s="29">
        <f t="shared" si="15"/>
        <v>53.55</v>
      </c>
      <c r="M325" s="20"/>
      <c r="N325" s="20"/>
    </row>
    <row r="326" spans="1:14">
      <c r="A326" s="20">
        <v>321</v>
      </c>
      <c r="B326" s="21" t="s">
        <v>12072</v>
      </c>
      <c r="C326" s="21" t="s">
        <v>18</v>
      </c>
      <c r="D326" s="21" t="s">
        <v>12073</v>
      </c>
      <c r="E326" s="22" t="s">
        <v>12074</v>
      </c>
      <c r="F326" s="22"/>
      <c r="G326" s="23">
        <v>3.73</v>
      </c>
      <c r="H326" s="24"/>
      <c r="I326" s="24">
        <f t="shared" ref="I326:I350" si="17">G326</f>
        <v>3.73</v>
      </c>
      <c r="J326" s="20" t="s">
        <v>11177</v>
      </c>
      <c r="K326" s="24">
        <f t="shared" si="14"/>
        <v>11.19</v>
      </c>
      <c r="L326" s="29">
        <f t="shared" si="15"/>
        <v>55.95</v>
      </c>
      <c r="M326" s="20"/>
      <c r="N326" s="20"/>
    </row>
    <row r="327" spans="1:14">
      <c r="A327" s="20">
        <v>322</v>
      </c>
      <c r="B327" s="21" t="s">
        <v>12075</v>
      </c>
      <c r="C327" s="21" t="s">
        <v>18</v>
      </c>
      <c r="D327" s="21" t="s">
        <v>12076</v>
      </c>
      <c r="E327" s="22" t="s">
        <v>12077</v>
      </c>
      <c r="F327" s="22"/>
      <c r="G327" s="23">
        <v>4.66</v>
      </c>
      <c r="H327" s="24"/>
      <c r="I327" s="24">
        <f t="shared" si="17"/>
        <v>4.66</v>
      </c>
      <c r="J327" s="20" t="s">
        <v>11177</v>
      </c>
      <c r="K327" s="24">
        <f t="shared" ref="K327:K338" si="18">I327*3</f>
        <v>13.98</v>
      </c>
      <c r="L327" s="29">
        <f t="shared" ref="L327:L338" si="19">I327*15</f>
        <v>69.9</v>
      </c>
      <c r="M327" s="20"/>
      <c r="N327" s="20"/>
    </row>
    <row r="328" spans="1:14">
      <c r="A328" s="20">
        <v>323</v>
      </c>
      <c r="B328" s="21" t="s">
        <v>1845</v>
      </c>
      <c r="C328" s="21" t="s">
        <v>18</v>
      </c>
      <c r="D328" s="21" t="s">
        <v>12078</v>
      </c>
      <c r="E328" s="22" t="s">
        <v>12079</v>
      </c>
      <c r="F328" s="22"/>
      <c r="G328" s="23">
        <v>1.77</v>
      </c>
      <c r="H328" s="24"/>
      <c r="I328" s="24">
        <f t="shared" si="17"/>
        <v>1.77</v>
      </c>
      <c r="J328" s="20" t="s">
        <v>11177</v>
      </c>
      <c r="K328" s="24">
        <f t="shared" si="18"/>
        <v>5.31</v>
      </c>
      <c r="L328" s="29">
        <f t="shared" si="19"/>
        <v>26.55</v>
      </c>
      <c r="M328" s="20"/>
      <c r="N328" s="20"/>
    </row>
    <row r="329" spans="1:14">
      <c r="A329" s="20">
        <v>324</v>
      </c>
      <c r="B329" s="21" t="s">
        <v>12080</v>
      </c>
      <c r="C329" s="21" t="s">
        <v>18</v>
      </c>
      <c r="D329" s="21" t="s">
        <v>12081</v>
      </c>
      <c r="E329" s="22" t="s">
        <v>12082</v>
      </c>
      <c r="F329" s="22"/>
      <c r="G329" s="23">
        <v>3.42</v>
      </c>
      <c r="H329" s="24"/>
      <c r="I329" s="24">
        <f t="shared" si="17"/>
        <v>3.42</v>
      </c>
      <c r="J329" s="20" t="s">
        <v>11177</v>
      </c>
      <c r="K329" s="24">
        <f t="shared" si="18"/>
        <v>10.26</v>
      </c>
      <c r="L329" s="29">
        <f t="shared" si="19"/>
        <v>51.3</v>
      </c>
      <c r="M329" s="20"/>
      <c r="N329" s="20"/>
    </row>
    <row r="330" spans="1:14">
      <c r="A330" s="20">
        <v>325</v>
      </c>
      <c r="B330" s="21" t="s">
        <v>12083</v>
      </c>
      <c r="C330" s="21" t="s">
        <v>18</v>
      </c>
      <c r="D330" s="21" t="s">
        <v>12084</v>
      </c>
      <c r="E330" s="22" t="s">
        <v>12085</v>
      </c>
      <c r="F330" s="22"/>
      <c r="G330" s="23">
        <v>1.56</v>
      </c>
      <c r="H330" s="24"/>
      <c r="I330" s="24">
        <f t="shared" si="17"/>
        <v>1.56</v>
      </c>
      <c r="J330" s="20" t="s">
        <v>11177</v>
      </c>
      <c r="K330" s="24">
        <f t="shared" si="18"/>
        <v>4.68</v>
      </c>
      <c r="L330" s="29">
        <f t="shared" si="19"/>
        <v>23.4</v>
      </c>
      <c r="M330" s="20"/>
      <c r="N330" s="20"/>
    </row>
    <row r="331" spans="1:14">
      <c r="A331" s="20">
        <v>326</v>
      </c>
      <c r="B331" s="21" t="s">
        <v>12086</v>
      </c>
      <c r="C331" s="21" t="s">
        <v>18</v>
      </c>
      <c r="D331" s="21" t="s">
        <v>12087</v>
      </c>
      <c r="E331" s="22" t="s">
        <v>12088</v>
      </c>
      <c r="F331" s="22"/>
      <c r="G331" s="23">
        <v>0.88</v>
      </c>
      <c r="H331" s="24"/>
      <c r="I331" s="24">
        <f t="shared" si="17"/>
        <v>0.88</v>
      </c>
      <c r="J331" s="20" t="s">
        <v>11177</v>
      </c>
      <c r="K331" s="24">
        <f t="shared" si="18"/>
        <v>2.64</v>
      </c>
      <c r="L331" s="29">
        <f t="shared" si="19"/>
        <v>13.2</v>
      </c>
      <c r="M331" s="20"/>
      <c r="N331" s="20"/>
    </row>
    <row r="332" spans="1:14">
      <c r="A332" s="20">
        <v>327</v>
      </c>
      <c r="B332" s="21" t="s">
        <v>12089</v>
      </c>
      <c r="C332" s="21" t="s">
        <v>18</v>
      </c>
      <c r="D332" s="21" t="s">
        <v>12090</v>
      </c>
      <c r="E332" s="22" t="s">
        <v>12091</v>
      </c>
      <c r="F332" s="22"/>
      <c r="G332" s="23">
        <v>3.49</v>
      </c>
      <c r="H332" s="24"/>
      <c r="I332" s="24">
        <f t="shared" si="17"/>
        <v>3.49</v>
      </c>
      <c r="J332" s="20" t="s">
        <v>11177</v>
      </c>
      <c r="K332" s="24">
        <f t="shared" si="18"/>
        <v>10.47</v>
      </c>
      <c r="L332" s="29">
        <f t="shared" si="19"/>
        <v>52.35</v>
      </c>
      <c r="M332" s="20"/>
      <c r="N332" s="20"/>
    </row>
    <row r="333" spans="1:14">
      <c r="A333" s="20">
        <v>328</v>
      </c>
      <c r="B333" s="21" t="s">
        <v>12092</v>
      </c>
      <c r="C333" s="21" t="s">
        <v>18</v>
      </c>
      <c r="D333" s="21" t="s">
        <v>12093</v>
      </c>
      <c r="E333" s="22" t="s">
        <v>12094</v>
      </c>
      <c r="F333" s="22"/>
      <c r="G333" s="23">
        <v>2.67</v>
      </c>
      <c r="H333" s="24"/>
      <c r="I333" s="24">
        <f t="shared" si="17"/>
        <v>2.67</v>
      </c>
      <c r="J333" s="20" t="s">
        <v>11177</v>
      </c>
      <c r="K333" s="24">
        <f t="shared" si="18"/>
        <v>8.01</v>
      </c>
      <c r="L333" s="29">
        <f t="shared" si="19"/>
        <v>40.05</v>
      </c>
      <c r="M333" s="20"/>
      <c r="N333" s="20"/>
    </row>
    <row r="334" spans="1:14">
      <c r="A334" s="20">
        <v>329</v>
      </c>
      <c r="B334" s="21" t="s">
        <v>12095</v>
      </c>
      <c r="C334" s="21" t="s">
        <v>18</v>
      </c>
      <c r="D334" s="21" t="s">
        <v>12096</v>
      </c>
      <c r="E334" s="22" t="s">
        <v>12097</v>
      </c>
      <c r="F334" s="22"/>
      <c r="G334" s="23">
        <v>3.07</v>
      </c>
      <c r="H334" s="24"/>
      <c r="I334" s="24">
        <f t="shared" si="17"/>
        <v>3.07</v>
      </c>
      <c r="J334" s="20" t="s">
        <v>11147</v>
      </c>
      <c r="K334" s="24">
        <f t="shared" si="18"/>
        <v>9.21</v>
      </c>
      <c r="L334" s="29">
        <f t="shared" si="19"/>
        <v>46.05</v>
      </c>
      <c r="M334" s="20"/>
      <c r="N334" s="20"/>
    </row>
    <row r="335" spans="1:14">
      <c r="A335" s="20">
        <v>330</v>
      </c>
      <c r="B335" s="21" t="s">
        <v>12098</v>
      </c>
      <c r="C335" s="21" t="s">
        <v>18</v>
      </c>
      <c r="D335" s="21" t="s">
        <v>12099</v>
      </c>
      <c r="E335" s="22" t="s">
        <v>12100</v>
      </c>
      <c r="F335" s="22"/>
      <c r="G335" s="23">
        <v>2.05</v>
      </c>
      <c r="H335" s="24"/>
      <c r="I335" s="24">
        <f t="shared" si="17"/>
        <v>2.05</v>
      </c>
      <c r="J335" s="20" t="s">
        <v>11147</v>
      </c>
      <c r="K335" s="24">
        <f t="shared" si="18"/>
        <v>6.15</v>
      </c>
      <c r="L335" s="29">
        <f t="shared" si="19"/>
        <v>30.75</v>
      </c>
      <c r="M335" s="20"/>
      <c r="N335" s="20"/>
    </row>
    <row r="336" spans="1:14">
      <c r="A336" s="20">
        <v>331</v>
      </c>
      <c r="B336" s="21" t="s">
        <v>12101</v>
      </c>
      <c r="C336" s="21" t="s">
        <v>18</v>
      </c>
      <c r="D336" s="21" t="s">
        <v>12102</v>
      </c>
      <c r="E336" s="22" t="s">
        <v>12103</v>
      </c>
      <c r="F336" s="22"/>
      <c r="G336" s="23">
        <v>3.99</v>
      </c>
      <c r="H336" s="24"/>
      <c r="I336" s="24">
        <f t="shared" si="17"/>
        <v>3.99</v>
      </c>
      <c r="J336" s="20" t="s">
        <v>11147</v>
      </c>
      <c r="K336" s="24">
        <f t="shared" si="18"/>
        <v>11.97</v>
      </c>
      <c r="L336" s="29">
        <f t="shared" si="19"/>
        <v>59.85</v>
      </c>
      <c r="M336" s="20"/>
      <c r="N336" s="20"/>
    </row>
    <row r="337" spans="1:14">
      <c r="A337" s="20">
        <v>332</v>
      </c>
      <c r="B337" s="21" t="s">
        <v>12104</v>
      </c>
      <c r="C337" s="21" t="s">
        <v>18</v>
      </c>
      <c r="D337" s="21" t="s">
        <v>12105</v>
      </c>
      <c r="E337" s="22" t="s">
        <v>12106</v>
      </c>
      <c r="F337" s="22"/>
      <c r="G337" s="23">
        <v>1.92</v>
      </c>
      <c r="H337" s="24"/>
      <c r="I337" s="24">
        <f t="shared" si="17"/>
        <v>1.92</v>
      </c>
      <c r="J337" s="20" t="s">
        <v>11147</v>
      </c>
      <c r="K337" s="24">
        <f t="shared" si="18"/>
        <v>5.76</v>
      </c>
      <c r="L337" s="29">
        <f t="shared" si="19"/>
        <v>28.8</v>
      </c>
      <c r="M337" s="20"/>
      <c r="N337" s="20"/>
    </row>
    <row r="338" customFormat="1" spans="1:14">
      <c r="A338" s="20">
        <v>333</v>
      </c>
      <c r="B338" s="21" t="s">
        <v>12107</v>
      </c>
      <c r="C338" s="21" t="s">
        <v>18</v>
      </c>
      <c r="D338" s="21" t="s">
        <v>12108</v>
      </c>
      <c r="E338" s="22" t="s">
        <v>12109</v>
      </c>
      <c r="F338" s="22"/>
      <c r="G338" s="23">
        <v>3.21</v>
      </c>
      <c r="H338" s="24"/>
      <c r="I338" s="24">
        <f t="shared" si="17"/>
        <v>3.21</v>
      </c>
      <c r="J338" s="20" t="s">
        <v>11147</v>
      </c>
      <c r="K338" s="24">
        <f t="shared" ref="K338:K350" si="20">I338*3</f>
        <v>9.63</v>
      </c>
      <c r="L338" s="29">
        <f t="shared" ref="L338:L350" si="21">I338*15</f>
        <v>48.15</v>
      </c>
      <c r="M338" s="20"/>
      <c r="N338" s="20"/>
    </row>
    <row r="339" customFormat="1" spans="1:14">
      <c r="A339" s="20">
        <v>334</v>
      </c>
      <c r="B339" s="21" t="s">
        <v>12110</v>
      </c>
      <c r="C339" s="21" t="s">
        <v>18</v>
      </c>
      <c r="D339" s="21" t="s">
        <v>12111</v>
      </c>
      <c r="E339" s="22" t="s">
        <v>12112</v>
      </c>
      <c r="F339" s="22"/>
      <c r="G339" s="23">
        <v>2.98</v>
      </c>
      <c r="H339" s="24"/>
      <c r="I339" s="24">
        <f t="shared" si="17"/>
        <v>2.98</v>
      </c>
      <c r="J339" s="20" t="s">
        <v>11147</v>
      </c>
      <c r="K339" s="24">
        <f t="shared" si="20"/>
        <v>8.94</v>
      </c>
      <c r="L339" s="29">
        <f t="shared" si="21"/>
        <v>44.7</v>
      </c>
      <c r="M339" s="20"/>
      <c r="N339" s="20"/>
    </row>
    <row r="340" customFormat="1" spans="1:14">
      <c r="A340" s="20">
        <v>335</v>
      </c>
      <c r="B340" s="21" t="s">
        <v>12113</v>
      </c>
      <c r="C340" s="21" t="s">
        <v>18</v>
      </c>
      <c r="D340" s="21" t="s">
        <v>12114</v>
      </c>
      <c r="E340" s="22" t="s">
        <v>12115</v>
      </c>
      <c r="F340" s="22"/>
      <c r="G340" s="23">
        <v>2.66</v>
      </c>
      <c r="H340" s="24"/>
      <c r="I340" s="24">
        <f t="shared" si="17"/>
        <v>2.66</v>
      </c>
      <c r="J340" s="20" t="s">
        <v>11147</v>
      </c>
      <c r="K340" s="24">
        <f t="shared" si="20"/>
        <v>7.98</v>
      </c>
      <c r="L340" s="29">
        <f t="shared" si="21"/>
        <v>39.9</v>
      </c>
      <c r="M340" s="20"/>
      <c r="N340" s="20"/>
    </row>
    <row r="341" customFormat="1" spans="1:14">
      <c r="A341" s="20">
        <v>336</v>
      </c>
      <c r="B341" s="21" t="s">
        <v>12116</v>
      </c>
      <c r="C341" s="21" t="s">
        <v>18</v>
      </c>
      <c r="D341" s="21" t="s">
        <v>12117</v>
      </c>
      <c r="E341" s="22" t="s">
        <v>12118</v>
      </c>
      <c r="F341" s="22"/>
      <c r="G341" s="23">
        <v>4.03</v>
      </c>
      <c r="H341" s="24"/>
      <c r="I341" s="24">
        <f t="shared" si="17"/>
        <v>4.03</v>
      </c>
      <c r="J341" s="20" t="s">
        <v>11147</v>
      </c>
      <c r="K341" s="24">
        <f t="shared" si="20"/>
        <v>12.09</v>
      </c>
      <c r="L341" s="29">
        <f t="shared" si="21"/>
        <v>60.45</v>
      </c>
      <c r="M341" s="20"/>
      <c r="N341" s="20"/>
    </row>
    <row r="342" customFormat="1" spans="1:14">
      <c r="A342" s="20">
        <v>337</v>
      </c>
      <c r="B342" s="21" t="s">
        <v>12119</v>
      </c>
      <c r="C342" s="21" t="s">
        <v>18</v>
      </c>
      <c r="D342" s="21" t="s">
        <v>12120</v>
      </c>
      <c r="E342" s="22" t="s">
        <v>12121</v>
      </c>
      <c r="F342" s="22"/>
      <c r="G342" s="23">
        <v>5.17</v>
      </c>
      <c r="H342" s="24"/>
      <c r="I342" s="24">
        <f t="shared" si="17"/>
        <v>5.17</v>
      </c>
      <c r="J342" s="20" t="s">
        <v>11147</v>
      </c>
      <c r="K342" s="24">
        <f t="shared" si="20"/>
        <v>15.51</v>
      </c>
      <c r="L342" s="29">
        <f t="shared" si="21"/>
        <v>77.55</v>
      </c>
      <c r="M342" s="20"/>
      <c r="N342" s="20"/>
    </row>
    <row r="343" customFormat="1" spans="1:14">
      <c r="A343" s="20">
        <v>338</v>
      </c>
      <c r="B343" s="21" t="s">
        <v>12122</v>
      </c>
      <c r="C343" s="21" t="s">
        <v>18</v>
      </c>
      <c r="D343" s="21" t="s">
        <v>12123</v>
      </c>
      <c r="E343" s="22" t="s">
        <v>12124</v>
      </c>
      <c r="F343" s="22"/>
      <c r="G343" s="23">
        <v>3.45</v>
      </c>
      <c r="H343" s="24"/>
      <c r="I343" s="24">
        <f t="shared" si="17"/>
        <v>3.45</v>
      </c>
      <c r="J343" s="20" t="s">
        <v>11147</v>
      </c>
      <c r="K343" s="24">
        <f t="shared" si="20"/>
        <v>10.35</v>
      </c>
      <c r="L343" s="29">
        <f t="shared" si="21"/>
        <v>51.75</v>
      </c>
      <c r="M343" s="20"/>
      <c r="N343" s="20"/>
    </row>
    <row r="344" customFormat="1" spans="1:14">
      <c r="A344" s="20">
        <v>339</v>
      </c>
      <c r="B344" s="21" t="s">
        <v>12125</v>
      </c>
      <c r="C344" s="21" t="s">
        <v>18</v>
      </c>
      <c r="D344" s="21" t="s">
        <v>12126</v>
      </c>
      <c r="E344" s="22" t="s">
        <v>12127</v>
      </c>
      <c r="F344" s="22"/>
      <c r="G344" s="23">
        <v>5.59</v>
      </c>
      <c r="H344" s="24"/>
      <c r="I344" s="24">
        <f t="shared" si="17"/>
        <v>5.59</v>
      </c>
      <c r="J344" s="20" t="s">
        <v>11147</v>
      </c>
      <c r="K344" s="24">
        <f t="shared" si="20"/>
        <v>16.77</v>
      </c>
      <c r="L344" s="29">
        <f t="shared" si="21"/>
        <v>83.85</v>
      </c>
      <c r="M344" s="20"/>
      <c r="N344" s="20"/>
    </row>
    <row r="345" customFormat="1" spans="1:14">
      <c r="A345" s="20">
        <v>340</v>
      </c>
      <c r="B345" s="21" t="s">
        <v>12128</v>
      </c>
      <c r="C345" s="21" t="s">
        <v>18</v>
      </c>
      <c r="D345" s="21" t="s">
        <v>12129</v>
      </c>
      <c r="E345" s="22" t="s">
        <v>12130</v>
      </c>
      <c r="F345" s="22"/>
      <c r="G345" s="23">
        <v>3.18</v>
      </c>
      <c r="H345" s="24"/>
      <c r="I345" s="24">
        <f t="shared" si="17"/>
        <v>3.18</v>
      </c>
      <c r="J345" s="20" t="s">
        <v>11147</v>
      </c>
      <c r="K345" s="24">
        <f t="shared" si="20"/>
        <v>9.54</v>
      </c>
      <c r="L345" s="29">
        <f t="shared" si="21"/>
        <v>47.7</v>
      </c>
      <c r="M345" s="20"/>
      <c r="N345" s="20"/>
    </row>
    <row r="346" customFormat="1" spans="1:14">
      <c r="A346" s="20">
        <v>341</v>
      </c>
      <c r="B346" s="21" t="s">
        <v>12131</v>
      </c>
      <c r="C346" s="21" t="s">
        <v>18</v>
      </c>
      <c r="D346" s="21" t="s">
        <v>12132</v>
      </c>
      <c r="E346" s="22" t="s">
        <v>12133</v>
      </c>
      <c r="F346" s="22"/>
      <c r="G346" s="23">
        <v>4.92</v>
      </c>
      <c r="H346" s="24"/>
      <c r="I346" s="24">
        <f t="shared" si="17"/>
        <v>4.92</v>
      </c>
      <c r="J346" s="20" t="s">
        <v>11147</v>
      </c>
      <c r="K346" s="24">
        <f t="shared" si="20"/>
        <v>14.76</v>
      </c>
      <c r="L346" s="29">
        <f t="shared" si="21"/>
        <v>73.8</v>
      </c>
      <c r="M346" s="20"/>
      <c r="N346" s="20"/>
    </row>
    <row r="347" customFormat="1" spans="1:14">
      <c r="A347" s="20">
        <v>342</v>
      </c>
      <c r="B347" s="21" t="s">
        <v>12134</v>
      </c>
      <c r="C347" s="21" t="s">
        <v>18</v>
      </c>
      <c r="D347" s="21" t="s">
        <v>12135</v>
      </c>
      <c r="E347" s="22" t="s">
        <v>12136</v>
      </c>
      <c r="F347" s="22"/>
      <c r="G347" s="23">
        <v>2.14</v>
      </c>
      <c r="H347" s="24"/>
      <c r="I347" s="24">
        <f t="shared" si="17"/>
        <v>2.14</v>
      </c>
      <c r="J347" s="20" t="s">
        <v>11147</v>
      </c>
      <c r="K347" s="24">
        <f t="shared" si="20"/>
        <v>6.42</v>
      </c>
      <c r="L347" s="29">
        <f t="shared" si="21"/>
        <v>32.1</v>
      </c>
      <c r="M347" s="20"/>
      <c r="N347" s="20"/>
    </row>
    <row r="348" customFormat="1" spans="1:14">
      <c r="A348" s="20">
        <v>343</v>
      </c>
      <c r="B348" s="21" t="s">
        <v>12137</v>
      </c>
      <c r="C348" s="21" t="s">
        <v>18</v>
      </c>
      <c r="D348" s="21" t="s">
        <v>12138</v>
      </c>
      <c r="E348" s="22" t="s">
        <v>12139</v>
      </c>
      <c r="F348" s="22"/>
      <c r="G348" s="23">
        <v>5.1</v>
      </c>
      <c r="H348" s="24"/>
      <c r="I348" s="24">
        <f t="shared" si="17"/>
        <v>5.1</v>
      </c>
      <c r="J348" s="20" t="s">
        <v>11147</v>
      </c>
      <c r="K348" s="24">
        <f t="shared" si="20"/>
        <v>15.3</v>
      </c>
      <c r="L348" s="29">
        <f t="shared" si="21"/>
        <v>76.5</v>
      </c>
      <c r="M348" s="20"/>
      <c r="N348" s="20"/>
    </row>
    <row r="349" customFormat="1" spans="1:14">
      <c r="A349" s="20">
        <v>344</v>
      </c>
      <c r="B349" s="21" t="s">
        <v>12140</v>
      </c>
      <c r="C349" s="21" t="s">
        <v>18</v>
      </c>
      <c r="D349" s="21" t="s">
        <v>12141</v>
      </c>
      <c r="E349" s="22" t="s">
        <v>12142</v>
      </c>
      <c r="F349" s="22"/>
      <c r="G349" s="23">
        <v>6.05</v>
      </c>
      <c r="H349" s="24"/>
      <c r="I349" s="24">
        <f t="shared" si="17"/>
        <v>6.05</v>
      </c>
      <c r="J349" s="20" t="s">
        <v>11147</v>
      </c>
      <c r="K349" s="24">
        <f t="shared" si="20"/>
        <v>18.15</v>
      </c>
      <c r="L349" s="29">
        <f t="shared" si="21"/>
        <v>90.75</v>
      </c>
      <c r="M349" s="20"/>
      <c r="N349" s="20"/>
    </row>
    <row r="350" customFormat="1" spans="1:14">
      <c r="A350" s="20">
        <v>345</v>
      </c>
      <c r="B350" s="21" t="s">
        <v>6053</v>
      </c>
      <c r="C350" s="21" t="s">
        <v>18</v>
      </c>
      <c r="D350" s="21" t="s">
        <v>12143</v>
      </c>
      <c r="E350" s="22" t="s">
        <v>12144</v>
      </c>
      <c r="F350" s="22"/>
      <c r="G350" s="23">
        <v>3.26</v>
      </c>
      <c r="H350" s="24"/>
      <c r="I350" s="24">
        <f t="shared" si="17"/>
        <v>3.26</v>
      </c>
      <c r="J350" s="20" t="s">
        <v>11147</v>
      </c>
      <c r="K350" s="24">
        <f t="shared" si="20"/>
        <v>9.78</v>
      </c>
      <c r="L350" s="29">
        <f t="shared" si="21"/>
        <v>48.9</v>
      </c>
      <c r="M350" s="20"/>
      <c r="N350" s="20"/>
    </row>
    <row r="351" customFormat="1" spans="1:14">
      <c r="A351" s="20">
        <v>346</v>
      </c>
      <c r="B351" s="21" t="s">
        <v>12145</v>
      </c>
      <c r="C351" s="21" t="s">
        <v>18</v>
      </c>
      <c r="D351" s="21" t="s">
        <v>12146</v>
      </c>
      <c r="E351" s="22" t="s">
        <v>12147</v>
      </c>
      <c r="F351" s="22"/>
      <c r="G351" s="23">
        <v>2.79</v>
      </c>
      <c r="H351" s="24"/>
      <c r="I351" s="24">
        <f t="shared" ref="I351:I358" si="22">G351</f>
        <v>2.79</v>
      </c>
      <c r="J351" s="20" t="s">
        <v>11147</v>
      </c>
      <c r="K351" s="24">
        <f t="shared" ref="K351:K358" si="23">I351*3</f>
        <v>8.37</v>
      </c>
      <c r="L351" s="29">
        <f t="shared" ref="L351:L358" si="24">I351*15</f>
        <v>41.85</v>
      </c>
      <c r="M351" s="20"/>
      <c r="N351" s="20"/>
    </row>
    <row r="352" customFormat="1" spans="1:14">
      <c r="A352" s="20">
        <v>347</v>
      </c>
      <c r="B352" s="21" t="s">
        <v>12148</v>
      </c>
      <c r="C352" s="21" t="s">
        <v>18</v>
      </c>
      <c r="D352" s="21" t="s">
        <v>12149</v>
      </c>
      <c r="E352" s="22" t="s">
        <v>12150</v>
      </c>
      <c r="F352" s="22"/>
      <c r="G352" s="23">
        <v>1.25</v>
      </c>
      <c r="H352" s="24"/>
      <c r="I352" s="24">
        <f t="shared" si="22"/>
        <v>1.25</v>
      </c>
      <c r="J352" s="20" t="s">
        <v>11147</v>
      </c>
      <c r="K352" s="24">
        <f t="shared" si="23"/>
        <v>3.75</v>
      </c>
      <c r="L352" s="29">
        <f t="shared" si="24"/>
        <v>18.75</v>
      </c>
      <c r="M352" s="20"/>
      <c r="N352" s="20"/>
    </row>
    <row r="353" customFormat="1" spans="1:14">
      <c r="A353" s="20">
        <v>348</v>
      </c>
      <c r="B353" s="21" t="s">
        <v>12151</v>
      </c>
      <c r="C353" s="21" t="s">
        <v>18</v>
      </c>
      <c r="D353" s="21" t="s">
        <v>12152</v>
      </c>
      <c r="E353" s="22" t="s">
        <v>12153</v>
      </c>
      <c r="F353" s="22"/>
      <c r="G353" s="23">
        <v>1.25</v>
      </c>
      <c r="H353" s="24"/>
      <c r="I353" s="24">
        <f t="shared" si="22"/>
        <v>1.25</v>
      </c>
      <c r="J353" s="20" t="s">
        <v>11147</v>
      </c>
      <c r="K353" s="24">
        <f t="shared" si="23"/>
        <v>3.75</v>
      </c>
      <c r="L353" s="29">
        <f t="shared" si="24"/>
        <v>18.75</v>
      </c>
      <c r="M353" s="20"/>
      <c r="N353" s="20"/>
    </row>
    <row r="354" customFormat="1" spans="1:14">
      <c r="A354" s="20">
        <v>349</v>
      </c>
      <c r="B354" s="21" t="s">
        <v>12154</v>
      </c>
      <c r="C354" s="21" t="s">
        <v>18</v>
      </c>
      <c r="D354" s="21" t="s">
        <v>12155</v>
      </c>
      <c r="E354" s="22" t="s">
        <v>12156</v>
      </c>
      <c r="F354" s="22"/>
      <c r="G354" s="23">
        <v>1.25</v>
      </c>
      <c r="H354" s="24"/>
      <c r="I354" s="24">
        <f t="shared" si="22"/>
        <v>1.25</v>
      </c>
      <c r="J354" s="20" t="s">
        <v>11147</v>
      </c>
      <c r="K354" s="24">
        <f t="shared" si="23"/>
        <v>3.75</v>
      </c>
      <c r="L354" s="29">
        <f t="shared" si="24"/>
        <v>18.75</v>
      </c>
      <c r="M354" s="20"/>
      <c r="N354" s="20"/>
    </row>
    <row r="355" customFormat="1" spans="1:14">
      <c r="A355" s="20">
        <v>350</v>
      </c>
      <c r="B355" s="21" t="s">
        <v>12157</v>
      </c>
      <c r="C355" s="21" t="s">
        <v>18</v>
      </c>
      <c r="D355" s="21" t="s">
        <v>12158</v>
      </c>
      <c r="E355" s="22" t="s">
        <v>12159</v>
      </c>
      <c r="F355" s="22"/>
      <c r="G355" s="23">
        <v>1.25</v>
      </c>
      <c r="H355" s="24"/>
      <c r="I355" s="24">
        <f t="shared" si="22"/>
        <v>1.25</v>
      </c>
      <c r="J355" s="20" t="s">
        <v>11147</v>
      </c>
      <c r="K355" s="24">
        <f t="shared" si="23"/>
        <v>3.75</v>
      </c>
      <c r="L355" s="29">
        <f t="shared" si="24"/>
        <v>18.75</v>
      </c>
      <c r="M355" s="20"/>
      <c r="N355" s="20"/>
    </row>
    <row r="356" customFormat="1" spans="1:14">
      <c r="A356" s="20">
        <v>351</v>
      </c>
      <c r="B356" s="21" t="s">
        <v>12160</v>
      </c>
      <c r="C356" s="21" t="s">
        <v>18</v>
      </c>
      <c r="D356" s="21" t="s">
        <v>12161</v>
      </c>
      <c r="E356" s="22" t="s">
        <v>12162</v>
      </c>
      <c r="F356" s="22"/>
      <c r="G356" s="23">
        <v>2.74</v>
      </c>
      <c r="H356" s="24"/>
      <c r="I356" s="24">
        <f t="shared" si="22"/>
        <v>2.74</v>
      </c>
      <c r="J356" s="20" t="s">
        <v>11147</v>
      </c>
      <c r="K356" s="24">
        <f t="shared" si="23"/>
        <v>8.22</v>
      </c>
      <c r="L356" s="29">
        <f t="shared" si="24"/>
        <v>41.1</v>
      </c>
      <c r="M356" s="20"/>
      <c r="N356" s="20"/>
    </row>
    <row r="357" customFormat="1" spans="1:14">
      <c r="A357" s="20">
        <v>352</v>
      </c>
      <c r="B357" s="21" t="s">
        <v>588</v>
      </c>
      <c r="C357" s="21" t="s">
        <v>18</v>
      </c>
      <c r="D357" s="21" t="s">
        <v>12163</v>
      </c>
      <c r="E357" s="22" t="s">
        <v>12164</v>
      </c>
      <c r="F357" s="22"/>
      <c r="G357" s="23">
        <v>1.53</v>
      </c>
      <c r="H357" s="24"/>
      <c r="I357" s="24">
        <f t="shared" si="22"/>
        <v>1.53</v>
      </c>
      <c r="J357" s="20" t="s">
        <v>11147</v>
      </c>
      <c r="K357" s="24">
        <f t="shared" si="23"/>
        <v>4.59</v>
      </c>
      <c r="L357" s="29">
        <f t="shared" si="24"/>
        <v>22.95</v>
      </c>
      <c r="M357" s="20"/>
      <c r="N357" s="20"/>
    </row>
    <row r="358" customFormat="1" spans="1:14">
      <c r="A358" s="20" t="s">
        <v>16</v>
      </c>
      <c r="B358" s="30"/>
      <c r="C358" s="30" t="s">
        <v>187</v>
      </c>
      <c r="D358" s="30" t="s">
        <v>188</v>
      </c>
      <c r="E358" s="22" t="s">
        <v>189</v>
      </c>
      <c r="F358" s="22"/>
      <c r="G358" s="31">
        <f>SUM(G6:G357)</f>
        <v>1258.98</v>
      </c>
      <c r="H358" s="24"/>
      <c r="I358" s="24">
        <f t="shared" si="22"/>
        <v>1258.98</v>
      </c>
      <c r="J358" s="20"/>
      <c r="K358" s="24">
        <f t="shared" si="23"/>
        <v>3776.94</v>
      </c>
      <c r="L358" s="29">
        <f t="shared" si="24"/>
        <v>18884.7</v>
      </c>
      <c r="M358" s="20"/>
      <c r="N358" s="20"/>
    </row>
  </sheetData>
  <mergeCells count="13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550694444444444" bottom="0.35416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白沙</vt:lpstr>
      <vt:lpstr>大安</vt:lpstr>
      <vt:lpstr>大文</vt:lpstr>
      <vt:lpstr>大中</vt:lpstr>
      <vt:lpstr>典坑</vt:lpstr>
      <vt:lpstr>光明</vt:lpstr>
      <vt:lpstr>后洋</vt:lpstr>
      <vt:lpstr>花桥</vt:lpstr>
      <vt:lpstr>联盟</vt:lpstr>
      <vt:lpstr>龙门</vt:lpstr>
      <vt:lpstr>民主</vt:lpstr>
      <vt:lpstr>桥下</vt:lpstr>
      <vt:lpstr>琼口</vt:lpstr>
      <vt:lpstr>山芹</vt:lpstr>
      <vt:lpstr>温厝</vt:lpstr>
      <vt:lpstr>文江</vt:lpstr>
      <vt:lpstr>小芹</vt:lpstr>
      <vt:lpstr>小文</vt:lpstr>
      <vt:lpstr>昭文</vt:lpstr>
      <vt:lpstr>朱坂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张双芬</cp:lastModifiedBy>
  <dcterms:created xsi:type="dcterms:W3CDTF">2006-09-13T11:21:00Z</dcterms:created>
  <dcterms:modified xsi:type="dcterms:W3CDTF">2024-08-09T02:04:28Z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AC88428D68C24727B21E783B8FD702B7</vt:lpwstr>
  </property>
</Properties>
</file>