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三明市城市公交车辆信息明细表" sheetId="2" r:id="rId1"/>
  </sheets>
  <definedNames>
    <definedName name="_xlnm._FilterDatabase" localSheetId="0" hidden="1">三明市城市公交车辆信息明细表!$A$3:$H$43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<sst xmlns="http://schemas.openxmlformats.org/spreadsheetml/2006/main" count="202" uniqueCount="68">
  <si>
    <t>附件5</t>
  </si>
  <si>
    <t>三明市城市公交车辆信息明细表</t>
  </si>
  <si>
    <t>序号</t>
  </si>
  <si>
    <t>企业名称</t>
  </si>
  <si>
    <t>车牌号码</t>
  </si>
  <si>
    <t>登记证日期</t>
  </si>
  <si>
    <t>车辆品牌</t>
  </si>
  <si>
    <t>车辆类别</t>
  </si>
  <si>
    <t>车长（米）</t>
  </si>
  <si>
    <t>折算标台数</t>
  </si>
  <si>
    <t>大田县闽通公共交通公司</t>
  </si>
  <si>
    <t>闽G09190D</t>
  </si>
  <si>
    <t>2021.9.29</t>
  </si>
  <si>
    <t>中通客车股份有限公司</t>
  </si>
  <si>
    <t>纯电公交车</t>
  </si>
  <si>
    <t>闽G09273D</t>
  </si>
  <si>
    <t>闽G09239D</t>
  </si>
  <si>
    <t>闽G09981D</t>
  </si>
  <si>
    <t>闽G09256D</t>
  </si>
  <si>
    <t>闽G09585D</t>
  </si>
  <si>
    <t>闽G09987D</t>
  </si>
  <si>
    <t>闽G09291D</t>
  </si>
  <si>
    <t>闽G09237D</t>
  </si>
  <si>
    <t>闽G09277D</t>
  </si>
  <si>
    <t>闽G07880D</t>
  </si>
  <si>
    <t>2019.8.6</t>
  </si>
  <si>
    <t>厦门金龙旅行车有限公司</t>
  </si>
  <si>
    <t>闽G05178D</t>
  </si>
  <si>
    <t>闽G09958D</t>
  </si>
  <si>
    <t>闽G03555D</t>
  </si>
  <si>
    <t>闽G07889D</t>
  </si>
  <si>
    <t>闽G08158D</t>
  </si>
  <si>
    <t>闽G06780D</t>
  </si>
  <si>
    <t>闽G08908D</t>
  </si>
  <si>
    <t>闽G09398D</t>
  </si>
  <si>
    <t>闽G08900D</t>
  </si>
  <si>
    <t>闽G09285D</t>
  </si>
  <si>
    <t>闽G06777D</t>
  </si>
  <si>
    <t>2018.6.6</t>
  </si>
  <si>
    <t>郑州宇通客车股份有限公司</t>
  </si>
  <si>
    <t>闽G08999D</t>
  </si>
  <si>
    <t>闽G02218D</t>
  </si>
  <si>
    <t>2023.1.3</t>
  </si>
  <si>
    <t>闽G06056D</t>
  </si>
  <si>
    <t>闽G00829D</t>
  </si>
  <si>
    <t>闽GY2368</t>
  </si>
  <si>
    <t>2014.8.19</t>
  </si>
  <si>
    <t>福建新龙马汽车股份有限公司</t>
  </si>
  <si>
    <t>汽油公交车</t>
  </si>
  <si>
    <t>闽GY2272</t>
  </si>
  <si>
    <t>2013.2.7</t>
  </si>
  <si>
    <t>河南少林汽车股份有限公司</t>
  </si>
  <si>
    <t>柴油公交车</t>
  </si>
  <si>
    <t>闽GY3628</t>
  </si>
  <si>
    <t>2015.10.15</t>
  </si>
  <si>
    <t>闽GY3333</t>
  </si>
  <si>
    <t>闽G01829D</t>
  </si>
  <si>
    <t>2025.01.21</t>
  </si>
  <si>
    <t>厦门金龙联合汽车工业有限公司</t>
  </si>
  <si>
    <t>闽G03990D</t>
  </si>
  <si>
    <t>闽G06168D</t>
  </si>
  <si>
    <t>闽G07199D</t>
  </si>
  <si>
    <t>闽G01006D</t>
  </si>
  <si>
    <t>闽GY2283</t>
  </si>
  <si>
    <t>闽GY2282</t>
  </si>
  <si>
    <t>闽GY2277</t>
  </si>
  <si>
    <t>合计折算标台数</t>
  </si>
  <si>
    <t>填表说明：
1.“车辆类别”分为以下几类：汽油公交车、柴油公交车、LNG公交车、CNG公交车、纯电动公交车、插电式混合动力公交车及其他；2.新能源公交车包含纯电动公交车、插电式混合动力公交车、燃料电池电动公交车、氢发动机公交车；3.标台折算标准：5米以下（含）公交车折算为0.5标台，5-7米（含）为0.7标台，7-10米（含）为1标台，10-13米（含）为1.3标台，13-16米（含）为1.7标台，16-18米（含）为2.0标台，18米以上为2.5标台，双层巴士折算为1.9标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</si>
</sst>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0"/>
      <color rgb="FF00000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/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1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tabSelected="1" workbookViewId="0">
      <selection activeCell="A1" sqref="A1"/>
    </sheetView>
  </sheetViews>
  <sheetFormatPr defaultColWidth="9" defaultRowHeight="13.5" outlineLevelCol="7"/>
  <cols>
    <col min="1" max="1" width="8.5" customWidth="1"/>
    <col min="2" max="2" width="32.375" customWidth="1"/>
    <col min="3" max="3" width="17.6333333333333" customWidth="1"/>
    <col min="4" max="4" width="17.625" customWidth="1"/>
    <col min="5" max="5" width="30.625" customWidth="1"/>
    <col min="6" max="6" width="16.75" customWidth="1"/>
    <col min="7" max="7" width="13.8833333333333" customWidth="1"/>
    <col min="8" max="8" width="21.5" customWidth="1"/>
  </cols>
  <sheetData>
    <row r="1" spans="1:8">
      <c r="A1" t="s">
        <v>0</v>
      </c>
    </row>
    <row r="2" ht="35" customHeight="1" spans="1:8">
      <c r="A2" s="1" t="s">
        <v>1</v>
      </c>
      <c r="B2" s="1"/>
      <c r="C2" s="1"/>
      <c r="D2" s="1"/>
      <c r="E2" s="1"/>
      <c r="F2" s="1"/>
      <c r="G2" s="1"/>
      <c r="H2" s="1"/>
    </row>
    <row r="3" ht="24.95" customHeight="1" spans="1:8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</row>
    <row r="4" ht="24.95" customHeight="1" spans="1:8">
      <c r="A4" s="3">
        <v>1</v>
      </c>
      <c r="B4" s="4" t="s">
        <v>10</v>
      </c>
      <c r="C4" s="4" t="s">
        <v>11</v>
      </c>
      <c r="D4" s="5" t="s">
        <v>12</v>
      </c>
      <c r="E4" s="5" t="s">
        <v>13</v>
      </c>
      <c r="F4" s="4" t="s">
        <v>14</v>
      </c>
      <c r="G4" s="4">
        <v>8.19</v>
      </c>
      <c r="H4" s="6" cm="1">
        <f t="array" ref="H4">_xlfn.IFS(G4&lt;5,0.5,G4&lt;7,0.7,G4&lt;10,1)</f>
        <v>1</v>
      </c>
    </row>
    <row r="5" ht="24.95" customHeight="1" spans="1:8">
      <c r="A5" s="3">
        <v>2</v>
      </c>
      <c r="B5" s="4" t="s">
        <v>10</v>
      </c>
      <c r="C5" s="4" t="s">
        <v>15</v>
      </c>
      <c r="D5" s="4" t="s">
        <v>12</v>
      </c>
      <c r="E5" s="5" t="s">
        <v>13</v>
      </c>
      <c r="F5" s="4" t="s">
        <v>14</v>
      </c>
      <c r="G5" s="4">
        <v>8.19</v>
      </c>
      <c r="H5" s="6" cm="1">
        <f t="array" ref="H5">_xlfn.IFS(G5&lt;5,0.5,G5&lt;7,0.7,G5&lt;10,1)</f>
        <v>1</v>
      </c>
    </row>
    <row r="6" ht="24.95" customHeight="1" spans="1:8">
      <c r="A6" s="3">
        <v>3</v>
      </c>
      <c r="B6" s="4" t="s">
        <v>10</v>
      </c>
      <c r="C6" s="4" t="s">
        <v>16</v>
      </c>
      <c r="D6" s="4" t="s">
        <v>12</v>
      </c>
      <c r="E6" s="5" t="s">
        <v>13</v>
      </c>
      <c r="F6" s="4" t="s">
        <v>14</v>
      </c>
      <c r="G6" s="4">
        <v>8.19</v>
      </c>
      <c r="H6" s="6" cm="1">
        <f t="array" ref="H6">_xlfn.IFS(G6&lt;5,0.5,G6&lt;7,0.7,G6&lt;10,1)</f>
        <v>1</v>
      </c>
    </row>
    <row r="7" ht="24.95" customHeight="1" spans="1:8">
      <c r="A7" s="3">
        <v>4</v>
      </c>
      <c r="B7" s="4" t="s">
        <v>10</v>
      </c>
      <c r="C7" s="4" t="s">
        <v>17</v>
      </c>
      <c r="D7" s="4" t="s">
        <v>12</v>
      </c>
      <c r="E7" s="5" t="s">
        <v>13</v>
      </c>
      <c r="F7" s="4" t="s">
        <v>14</v>
      </c>
      <c r="G7" s="4">
        <v>8.19</v>
      </c>
      <c r="H7" s="6" cm="1">
        <f t="array" ref="H7">_xlfn.IFS(G7&lt;5,0.5,G7&lt;7,0.7,G7&lt;10,1)</f>
        <v>1</v>
      </c>
    </row>
    <row r="8" ht="24.95" customHeight="1" spans="1:8">
      <c r="A8" s="3">
        <v>5</v>
      </c>
      <c r="B8" s="4" t="s">
        <v>10</v>
      </c>
      <c r="C8" s="4" t="s">
        <v>18</v>
      </c>
      <c r="D8" s="4" t="s">
        <v>12</v>
      </c>
      <c r="E8" s="5" t="s">
        <v>13</v>
      </c>
      <c r="F8" s="4" t="s">
        <v>14</v>
      </c>
      <c r="G8" s="4">
        <v>8.19</v>
      </c>
      <c r="H8" s="6" cm="1">
        <f t="array" ref="H8">_xlfn.IFS(G8&lt;5,0.5,G8&lt;7,0.7,G8&lt;10,1)</f>
        <v>1</v>
      </c>
    </row>
    <row r="9" ht="24.95" customHeight="1" spans="1:8">
      <c r="A9" s="3">
        <v>6</v>
      </c>
      <c r="B9" s="4" t="s">
        <v>10</v>
      </c>
      <c r="C9" s="4" t="s">
        <v>19</v>
      </c>
      <c r="D9" s="4" t="s">
        <v>12</v>
      </c>
      <c r="E9" s="5" t="s">
        <v>13</v>
      </c>
      <c r="F9" s="4" t="s">
        <v>14</v>
      </c>
      <c r="G9" s="4">
        <v>8.19</v>
      </c>
      <c r="H9" s="6" cm="1">
        <f t="array" ref="H9">_xlfn.IFS(G9&lt;5,0.5,G9&lt;7,0.7,G9&lt;10,1)</f>
        <v>1</v>
      </c>
    </row>
    <row r="10" ht="24.95" customHeight="1" spans="1:8">
      <c r="A10" s="3">
        <v>7</v>
      </c>
      <c r="B10" s="4" t="s">
        <v>10</v>
      </c>
      <c r="C10" s="4" t="s">
        <v>20</v>
      </c>
      <c r="D10" s="4" t="s">
        <v>12</v>
      </c>
      <c r="E10" s="5" t="s">
        <v>13</v>
      </c>
      <c r="F10" s="4" t="s">
        <v>14</v>
      </c>
      <c r="G10" s="4">
        <v>8.19</v>
      </c>
      <c r="H10" s="6" cm="1">
        <f t="array" ref="H10">_xlfn.IFS(G10&lt;5,0.5,G10&lt;7,0.7,G10&lt;10,1)</f>
        <v>1</v>
      </c>
    </row>
    <row r="11" ht="24.95" customHeight="1" spans="1:8">
      <c r="A11" s="3">
        <v>8</v>
      </c>
      <c r="B11" s="4" t="s">
        <v>10</v>
      </c>
      <c r="C11" s="4" t="s">
        <v>21</v>
      </c>
      <c r="D11" s="4" t="s">
        <v>12</v>
      </c>
      <c r="E11" s="5" t="s">
        <v>13</v>
      </c>
      <c r="F11" s="4" t="s">
        <v>14</v>
      </c>
      <c r="G11" s="4">
        <v>8.19</v>
      </c>
      <c r="H11" s="6" cm="1">
        <f t="array" ref="H11">_xlfn.IFS(G11&lt;5,0.5,G11&lt;7,0.7,G11&lt;10,1)</f>
        <v>1</v>
      </c>
    </row>
    <row r="12" ht="24.95" customHeight="1" spans="1:8">
      <c r="A12" s="3">
        <v>9</v>
      </c>
      <c r="B12" s="4" t="s">
        <v>10</v>
      </c>
      <c r="C12" s="4" t="s">
        <v>22</v>
      </c>
      <c r="D12" s="4" t="s">
        <v>12</v>
      </c>
      <c r="E12" s="5" t="s">
        <v>13</v>
      </c>
      <c r="F12" s="4" t="s">
        <v>14</v>
      </c>
      <c r="G12" s="4">
        <v>8.19</v>
      </c>
      <c r="H12" s="6" cm="1">
        <f t="array" ref="H12">_xlfn.IFS(G12&lt;5,0.5,G12&lt;7,0.7,G12&lt;10,1)</f>
        <v>1</v>
      </c>
    </row>
    <row r="13" ht="24.95" customHeight="1" spans="1:8">
      <c r="A13" s="3">
        <v>10</v>
      </c>
      <c r="B13" s="4" t="s">
        <v>10</v>
      </c>
      <c r="C13" s="4" t="s">
        <v>23</v>
      </c>
      <c r="D13" s="4" t="s">
        <v>12</v>
      </c>
      <c r="E13" s="5" t="s">
        <v>13</v>
      </c>
      <c r="F13" s="4" t="s">
        <v>14</v>
      </c>
      <c r="G13" s="4">
        <v>8.19</v>
      </c>
      <c r="H13" s="6" cm="1">
        <f t="array" ref="H13">_xlfn.IFS(G13&lt;5,0.5,G13&lt;7,0.7,G13&lt;10,1)</f>
        <v>1</v>
      </c>
    </row>
    <row r="14" ht="24.95" customHeight="1" spans="1:8">
      <c r="A14" s="3">
        <v>11</v>
      </c>
      <c r="B14" s="4" t="s">
        <v>10</v>
      </c>
      <c r="C14" s="4" t="s">
        <v>24</v>
      </c>
      <c r="D14" s="4" t="s">
        <v>25</v>
      </c>
      <c r="E14" s="5" t="s">
        <v>26</v>
      </c>
      <c r="F14" s="4" t="s">
        <v>14</v>
      </c>
      <c r="G14" s="4">
        <v>8.5</v>
      </c>
      <c r="H14" s="6" cm="1">
        <f t="array" ref="H14">_xlfn.IFS(G14&lt;5,0.5,G14&lt;7,0.7,G14&lt;10,1)</f>
        <v>1</v>
      </c>
    </row>
    <row r="15" ht="24.95" customHeight="1" spans="1:8">
      <c r="A15" s="3">
        <v>12</v>
      </c>
      <c r="B15" s="4" t="s">
        <v>10</v>
      </c>
      <c r="C15" s="4" t="s">
        <v>27</v>
      </c>
      <c r="D15" s="4" t="s">
        <v>25</v>
      </c>
      <c r="E15" s="5" t="s">
        <v>26</v>
      </c>
      <c r="F15" s="4" t="s">
        <v>14</v>
      </c>
      <c r="G15" s="4">
        <v>8.5</v>
      </c>
      <c r="H15" s="6" cm="1">
        <f t="array" ref="H15">_xlfn.IFS(G15&lt;5,0.5,G15&lt;7,0.7,G15&lt;10,1)</f>
        <v>1</v>
      </c>
    </row>
    <row r="16" ht="24.95" customHeight="1" spans="1:8">
      <c r="A16" s="3">
        <v>13</v>
      </c>
      <c r="B16" s="4" t="s">
        <v>10</v>
      </c>
      <c r="C16" s="4" t="s">
        <v>28</v>
      </c>
      <c r="D16" s="4" t="s">
        <v>25</v>
      </c>
      <c r="E16" s="5" t="s">
        <v>26</v>
      </c>
      <c r="F16" s="4" t="s">
        <v>14</v>
      </c>
      <c r="G16" s="4">
        <v>8.5</v>
      </c>
      <c r="H16" s="6" cm="1">
        <f t="array" ref="H16">_xlfn.IFS(G16&lt;5,0.5,G16&lt;7,0.7,G16&lt;10,1)</f>
        <v>1</v>
      </c>
    </row>
    <row r="17" ht="24.95" customHeight="1" spans="1:8">
      <c r="A17" s="3">
        <v>14</v>
      </c>
      <c r="B17" s="4" t="s">
        <v>10</v>
      </c>
      <c r="C17" s="4" t="s">
        <v>29</v>
      </c>
      <c r="D17" s="4" t="s">
        <v>25</v>
      </c>
      <c r="E17" s="5" t="s">
        <v>26</v>
      </c>
      <c r="F17" s="4" t="s">
        <v>14</v>
      </c>
      <c r="G17" s="4">
        <v>8.5</v>
      </c>
      <c r="H17" s="6" cm="1">
        <f t="array" ref="H17">_xlfn.IFS(G17&lt;5,0.5,G17&lt;7,0.7,G17&lt;10,1)</f>
        <v>1</v>
      </c>
    </row>
    <row r="18" ht="24.95" customHeight="1" spans="1:8">
      <c r="A18" s="3">
        <v>15</v>
      </c>
      <c r="B18" s="4" t="s">
        <v>10</v>
      </c>
      <c r="C18" s="4" t="s">
        <v>30</v>
      </c>
      <c r="D18" s="4" t="s">
        <v>25</v>
      </c>
      <c r="E18" s="5" t="s">
        <v>26</v>
      </c>
      <c r="F18" s="4" t="s">
        <v>14</v>
      </c>
      <c r="G18" s="4">
        <v>8.19</v>
      </c>
      <c r="H18" s="6" cm="1">
        <f t="array" ref="H18">_xlfn.IFS(G18&lt;5,0.5,G18&lt;7,0.7,G18&lt;10,1)</f>
        <v>1</v>
      </c>
    </row>
    <row r="19" ht="24.95" customHeight="1" spans="1:8">
      <c r="A19" s="3">
        <v>16</v>
      </c>
      <c r="B19" s="4" t="s">
        <v>10</v>
      </c>
      <c r="C19" s="4" t="s">
        <v>31</v>
      </c>
      <c r="D19" s="4" t="s">
        <v>25</v>
      </c>
      <c r="E19" s="5" t="s">
        <v>26</v>
      </c>
      <c r="F19" s="4" t="s">
        <v>14</v>
      </c>
      <c r="G19" s="4">
        <v>8.19</v>
      </c>
      <c r="H19" s="6" cm="1">
        <f t="array" ref="H19">_xlfn.IFS(G19&lt;5,0.5,G19&lt;7,0.7,G19&lt;10,1)</f>
        <v>1</v>
      </c>
    </row>
    <row r="20" ht="24.95" customHeight="1" spans="1:8">
      <c r="A20" s="3">
        <v>17</v>
      </c>
      <c r="B20" s="4" t="s">
        <v>10</v>
      </c>
      <c r="C20" s="4" t="s">
        <v>32</v>
      </c>
      <c r="D20" s="4" t="s">
        <v>25</v>
      </c>
      <c r="E20" s="5" t="s">
        <v>26</v>
      </c>
      <c r="F20" s="4" t="s">
        <v>14</v>
      </c>
      <c r="G20" s="4">
        <v>8.19</v>
      </c>
      <c r="H20" s="6" cm="1">
        <f t="array" ref="H20">_xlfn.IFS(G20&lt;5,0.5,G20&lt;7,0.7,G20&lt;10,1)</f>
        <v>1</v>
      </c>
    </row>
    <row r="21" ht="24.95" customHeight="1" spans="1:8">
      <c r="A21" s="3">
        <v>18</v>
      </c>
      <c r="B21" s="4" t="s">
        <v>10</v>
      </c>
      <c r="C21" s="4" t="s">
        <v>33</v>
      </c>
      <c r="D21" s="4" t="s">
        <v>25</v>
      </c>
      <c r="E21" s="5" t="s">
        <v>26</v>
      </c>
      <c r="F21" s="4" t="s">
        <v>14</v>
      </c>
      <c r="G21" s="4">
        <v>8.19</v>
      </c>
      <c r="H21" s="6" cm="1">
        <f t="array" ref="H21">_xlfn.IFS(G21&lt;5,0.5,G21&lt;7,0.7,G21&lt;10,1)</f>
        <v>1</v>
      </c>
    </row>
    <row r="22" ht="24.95" customHeight="1" spans="1:8">
      <c r="A22" s="3">
        <v>19</v>
      </c>
      <c r="B22" s="4" t="s">
        <v>10</v>
      </c>
      <c r="C22" s="4" t="s">
        <v>34</v>
      </c>
      <c r="D22" s="4" t="s">
        <v>25</v>
      </c>
      <c r="E22" s="5" t="s">
        <v>26</v>
      </c>
      <c r="F22" s="4" t="s">
        <v>14</v>
      </c>
      <c r="G22" s="4">
        <v>8.19</v>
      </c>
      <c r="H22" s="6" cm="1">
        <f t="array" ref="H22">_xlfn.IFS(G22&lt;5,0.5,G22&lt;7,0.7,G22&lt;10,1)</f>
        <v>1</v>
      </c>
    </row>
    <row r="23" ht="24.95" customHeight="1" spans="1:8">
      <c r="A23" s="3">
        <v>20</v>
      </c>
      <c r="B23" s="4" t="s">
        <v>10</v>
      </c>
      <c r="C23" s="4" t="s">
        <v>35</v>
      </c>
      <c r="D23" s="4" t="s">
        <v>25</v>
      </c>
      <c r="E23" s="5" t="s">
        <v>26</v>
      </c>
      <c r="F23" s="4" t="s">
        <v>14</v>
      </c>
      <c r="G23" s="4">
        <v>8.19</v>
      </c>
      <c r="H23" s="6" cm="1">
        <f t="array" ref="H23">_xlfn.IFS(G23&lt;5,0.5,G23&lt;7,0.7,G23&lt;10,1)</f>
        <v>1</v>
      </c>
    </row>
    <row r="24" ht="24.95" customHeight="1" spans="1:8">
      <c r="A24" s="3">
        <v>21</v>
      </c>
      <c r="B24" s="4" t="s">
        <v>10</v>
      </c>
      <c r="C24" s="4" t="s">
        <v>36</v>
      </c>
      <c r="D24" s="4" t="s">
        <v>12</v>
      </c>
      <c r="E24" s="5" t="s">
        <v>13</v>
      </c>
      <c r="F24" s="4" t="s">
        <v>14</v>
      </c>
      <c r="G24" s="4">
        <v>8.245</v>
      </c>
      <c r="H24" s="6" cm="1">
        <f t="array" ref="H24">_xlfn.IFS(G24&lt;5,0.5,G24&lt;7,0.7,G24&lt;10,1)</f>
        <v>1</v>
      </c>
    </row>
    <row r="25" ht="24.95" customHeight="1" spans="1:8">
      <c r="A25" s="3">
        <v>22</v>
      </c>
      <c r="B25" s="4" t="s">
        <v>10</v>
      </c>
      <c r="C25" s="4" t="s">
        <v>37</v>
      </c>
      <c r="D25" s="4" t="s">
        <v>38</v>
      </c>
      <c r="E25" s="5" t="s">
        <v>39</v>
      </c>
      <c r="F25" s="4" t="s">
        <v>14</v>
      </c>
      <c r="G25" s="4">
        <v>6.54</v>
      </c>
      <c r="H25" s="6" cm="1">
        <f t="array" ref="H25">_xlfn.IFS(G25&lt;5,0.5,G25&lt;7,0.7,G25&lt;10,1)</f>
        <v>0.7</v>
      </c>
    </row>
    <row r="26" ht="24.95" customHeight="1" spans="1:8">
      <c r="A26" s="3">
        <v>23</v>
      </c>
      <c r="B26" s="4" t="s">
        <v>10</v>
      </c>
      <c r="C26" s="4" t="s">
        <v>40</v>
      </c>
      <c r="D26" s="4" t="s">
        <v>38</v>
      </c>
      <c r="E26" s="5" t="s">
        <v>39</v>
      </c>
      <c r="F26" s="4" t="s">
        <v>14</v>
      </c>
      <c r="G26" s="4">
        <v>6.54</v>
      </c>
      <c r="H26" s="6" cm="1">
        <f t="array" ref="H26">_xlfn.IFS(G26&lt;5,0.5,G26&lt;7,0.7,G26&lt;10,1)</f>
        <v>0.7</v>
      </c>
    </row>
    <row r="27" ht="24.95" customHeight="1" spans="1:8">
      <c r="A27" s="3">
        <v>24</v>
      </c>
      <c r="B27" s="4" t="s">
        <v>10</v>
      </c>
      <c r="C27" s="4" t="s">
        <v>41</v>
      </c>
      <c r="D27" s="4" t="s">
        <v>42</v>
      </c>
      <c r="E27" s="5" t="s">
        <v>26</v>
      </c>
      <c r="F27" s="4" t="s">
        <v>14</v>
      </c>
      <c r="G27" s="4">
        <v>5.995</v>
      </c>
      <c r="H27" s="6" cm="1">
        <f t="array" ref="H27">_xlfn.IFS(G27&lt;5,0.5,G27&lt;7,0.7,G27&lt;10,1)</f>
        <v>0.7</v>
      </c>
    </row>
    <row r="28" ht="24.95" customHeight="1" spans="1:8">
      <c r="A28" s="3">
        <v>25</v>
      </c>
      <c r="B28" s="4" t="s">
        <v>10</v>
      </c>
      <c r="C28" s="4" t="s">
        <v>43</v>
      </c>
      <c r="D28" s="4" t="s">
        <v>42</v>
      </c>
      <c r="E28" s="5" t="s">
        <v>26</v>
      </c>
      <c r="F28" s="4" t="s">
        <v>14</v>
      </c>
      <c r="G28" s="4">
        <v>5.995</v>
      </c>
      <c r="H28" s="6" cm="1">
        <f t="array" ref="H28">_xlfn.IFS(G28&lt;5,0.5,G28&lt;7,0.7,G28&lt;10,1)</f>
        <v>0.7</v>
      </c>
    </row>
    <row r="29" ht="24.95" customHeight="1" spans="1:8">
      <c r="A29" s="3">
        <v>26</v>
      </c>
      <c r="B29" s="4" t="s">
        <v>10</v>
      </c>
      <c r="C29" s="4" t="s">
        <v>44</v>
      </c>
      <c r="D29" s="4" t="s">
        <v>42</v>
      </c>
      <c r="E29" s="5" t="s">
        <v>26</v>
      </c>
      <c r="F29" s="4" t="s">
        <v>14</v>
      </c>
      <c r="G29" s="4">
        <v>5.995</v>
      </c>
      <c r="H29" s="6" cm="1">
        <f t="array" ref="H29">_xlfn.IFS(G29&lt;5,0.5,G29&lt;7,0.7,G29&lt;10,1)</f>
        <v>0.7</v>
      </c>
    </row>
    <row r="30" ht="24.95" customHeight="1" spans="1:8">
      <c r="A30" s="3">
        <v>27</v>
      </c>
      <c r="B30" s="4" t="s">
        <v>10</v>
      </c>
      <c r="C30" s="4" t="s">
        <v>45</v>
      </c>
      <c r="D30" s="4" t="s">
        <v>46</v>
      </c>
      <c r="E30" s="5" t="s">
        <v>47</v>
      </c>
      <c r="F30" s="4" t="s">
        <v>48</v>
      </c>
      <c r="G30" s="4">
        <v>4.071</v>
      </c>
      <c r="H30" s="6" cm="1">
        <f t="array" ref="H30">_xlfn.IFS(G30&lt;5,0.5,G30&lt;7,0.7,G30&lt;10,1)</f>
        <v>0.5</v>
      </c>
    </row>
    <row r="31" ht="24.95" customHeight="1" spans="1:8">
      <c r="A31" s="3">
        <v>28</v>
      </c>
      <c r="B31" s="4" t="s">
        <v>10</v>
      </c>
      <c r="C31" s="4" t="s">
        <v>49</v>
      </c>
      <c r="D31" s="4" t="s">
        <v>50</v>
      </c>
      <c r="E31" s="5" t="s">
        <v>51</v>
      </c>
      <c r="F31" s="6" t="s">
        <v>52</v>
      </c>
      <c r="G31" s="4">
        <v>5.9</v>
      </c>
      <c r="H31" s="6" cm="1">
        <f t="array" ref="H31">_xlfn.IFS(G31&lt;5,0.5,G31&lt;7,0.7,G31&lt;10,1)</f>
        <v>0.7</v>
      </c>
    </row>
    <row r="32" ht="24.95" customHeight="1" spans="1:8">
      <c r="A32" s="3">
        <v>29</v>
      </c>
      <c r="B32" s="4" t="s">
        <v>10</v>
      </c>
      <c r="C32" s="7" t="s">
        <v>53</v>
      </c>
      <c r="D32" s="4" t="s">
        <v>54</v>
      </c>
      <c r="E32" s="5" t="s">
        <v>26</v>
      </c>
      <c r="F32" s="4" t="s">
        <v>14</v>
      </c>
      <c r="G32" s="4">
        <v>7.045</v>
      </c>
      <c r="H32" s="6" cm="1">
        <f t="array" ref="H32">_xlfn.IFS(G32&lt;5,0.5,G32&lt;7,0.7,G32&lt;10,1)</f>
        <v>1</v>
      </c>
    </row>
    <row r="33" ht="24.95" customHeight="1" spans="1:8">
      <c r="A33" s="3">
        <v>30</v>
      </c>
      <c r="B33" s="4" t="s">
        <v>10</v>
      </c>
      <c r="C33" s="7" t="s">
        <v>55</v>
      </c>
      <c r="D33" s="4" t="s">
        <v>54</v>
      </c>
      <c r="E33" s="5" t="s">
        <v>26</v>
      </c>
      <c r="F33" s="6" t="s">
        <v>14</v>
      </c>
      <c r="G33" s="4">
        <v>7.045</v>
      </c>
      <c r="H33" s="6" cm="1">
        <f t="array" ref="H33">_xlfn.IFS(G33&lt;5,0.5,G33&lt;7,0.7,G33&lt;10,1)</f>
        <v>1</v>
      </c>
    </row>
    <row r="34" ht="24.95" customHeight="1" spans="1:8">
      <c r="A34" s="3">
        <v>31</v>
      </c>
      <c r="B34" s="4" t="s">
        <v>10</v>
      </c>
      <c r="C34" s="4" t="s">
        <v>56</v>
      </c>
      <c r="D34" s="4" t="s">
        <v>57</v>
      </c>
      <c r="E34" s="5" t="s">
        <v>58</v>
      </c>
      <c r="F34" s="4" t="s">
        <v>14</v>
      </c>
      <c r="G34" s="4">
        <v>5.99</v>
      </c>
      <c r="H34" s="6" cm="1">
        <f t="array" ref="H34">_xlfn.IFS(G34&lt;5,0.5,G34&lt;7,0.7,G34&lt;10,1)</f>
        <v>0.7</v>
      </c>
    </row>
    <row r="35" ht="24.95" customHeight="1" spans="1:8">
      <c r="A35" s="3">
        <v>32</v>
      </c>
      <c r="B35" s="4" t="s">
        <v>10</v>
      </c>
      <c r="C35" s="4" t="s">
        <v>59</v>
      </c>
      <c r="D35" s="4" t="s">
        <v>57</v>
      </c>
      <c r="E35" s="5" t="s">
        <v>58</v>
      </c>
      <c r="F35" s="6" t="s">
        <v>14</v>
      </c>
      <c r="G35" s="4">
        <v>5.99</v>
      </c>
      <c r="H35" s="6" cm="1">
        <f t="array" ref="H35">_xlfn.IFS(G35&lt;5,0.5,G35&lt;7,0.7,G35&lt;10,1)</f>
        <v>0.7</v>
      </c>
    </row>
    <row r="36" ht="24.95" customHeight="1" spans="1:8">
      <c r="A36" s="3">
        <v>33</v>
      </c>
      <c r="B36" s="4" t="s">
        <v>10</v>
      </c>
      <c r="C36" s="4" t="s">
        <v>60</v>
      </c>
      <c r="D36" s="4" t="s">
        <v>57</v>
      </c>
      <c r="E36" s="5" t="s">
        <v>58</v>
      </c>
      <c r="F36" s="4" t="s">
        <v>14</v>
      </c>
      <c r="G36" s="4">
        <v>5.99</v>
      </c>
      <c r="H36" s="6" cm="1">
        <f t="array" ref="H36">_xlfn.IFS(G36&lt;5,0.5,G36&lt;7,0.7,G36&lt;10,1)</f>
        <v>0.7</v>
      </c>
    </row>
    <row r="37" ht="24.95" customHeight="1" spans="1:8">
      <c r="A37" s="3">
        <v>34</v>
      </c>
      <c r="B37" s="4" t="s">
        <v>10</v>
      </c>
      <c r="C37" s="4" t="s">
        <v>61</v>
      </c>
      <c r="D37" s="4" t="s">
        <v>57</v>
      </c>
      <c r="E37" s="5" t="s">
        <v>58</v>
      </c>
      <c r="F37" s="4" t="s">
        <v>14</v>
      </c>
      <c r="G37" s="4">
        <v>5.99</v>
      </c>
      <c r="H37" s="6" cm="1">
        <f t="array" ref="H37">_xlfn.IFS(G37&lt;5,0.5,G37&lt;7,0.7,G37&lt;10,1)</f>
        <v>0.7</v>
      </c>
    </row>
    <row r="38" ht="24.95" customHeight="1" spans="1:8">
      <c r="A38" s="3">
        <v>35</v>
      </c>
      <c r="B38" s="4" t="s">
        <v>10</v>
      </c>
      <c r="C38" s="4" t="s">
        <v>62</v>
      </c>
      <c r="D38" s="4" t="s">
        <v>57</v>
      </c>
      <c r="E38" s="5" t="s">
        <v>58</v>
      </c>
      <c r="F38" s="4" t="s">
        <v>14</v>
      </c>
      <c r="G38" s="4">
        <v>5.99</v>
      </c>
      <c r="H38" s="6" cm="1">
        <f t="array" ref="H38">_xlfn.IFS(G38&lt;5,0.5,G38&lt;7,0.7,G38&lt;10,1)</f>
        <v>0.7</v>
      </c>
    </row>
    <row r="39" ht="24.95" customHeight="1" spans="1:8">
      <c r="A39" s="3">
        <v>36</v>
      </c>
      <c r="B39" s="4" t="s">
        <v>10</v>
      </c>
      <c r="C39" s="4" t="s">
        <v>63</v>
      </c>
      <c r="D39" s="4" t="s">
        <v>50</v>
      </c>
      <c r="E39" s="5" t="s">
        <v>51</v>
      </c>
      <c r="F39" s="6" t="s">
        <v>52</v>
      </c>
      <c r="G39" s="4">
        <v>5.9</v>
      </c>
      <c r="H39" s="6" cm="1">
        <f t="array" ref="H39">_xlfn.IFS(G39&lt;5,0.5,G39&lt;7,0.7,G39&lt;10,1)</f>
        <v>0.7</v>
      </c>
    </row>
    <row r="40" ht="24.95" customHeight="1" spans="1:8">
      <c r="A40" s="3">
        <v>37</v>
      </c>
      <c r="B40" s="4" t="s">
        <v>10</v>
      </c>
      <c r="C40" s="4" t="s">
        <v>64</v>
      </c>
      <c r="D40" s="4" t="s">
        <v>50</v>
      </c>
      <c r="E40" s="5" t="s">
        <v>51</v>
      </c>
      <c r="F40" s="6" t="s">
        <v>52</v>
      </c>
      <c r="G40" s="4">
        <v>5.9</v>
      </c>
      <c r="H40" s="6" cm="1">
        <f t="array" ref="H40">_xlfn.IFS(G40&lt;5,0.5,G40&lt;7,0.7,G40&lt;10,1)</f>
        <v>0.7</v>
      </c>
    </row>
    <row r="41" ht="24.95" customHeight="1" spans="1:8">
      <c r="A41" s="3">
        <v>38</v>
      </c>
      <c r="B41" s="4" t="s">
        <v>10</v>
      </c>
      <c r="C41" s="4" t="s">
        <v>65</v>
      </c>
      <c r="D41" s="4" t="s">
        <v>50</v>
      </c>
      <c r="E41" s="5" t="s">
        <v>51</v>
      </c>
      <c r="F41" s="6" t="s">
        <v>52</v>
      </c>
      <c r="G41" s="4">
        <v>5.9</v>
      </c>
      <c r="H41" s="6" cm="1">
        <f t="array" ref="H41">_xlfn.IFS(G41&lt;5,0.5,G41&lt;7,0.7,G41&lt;10,1)</f>
        <v>0.7</v>
      </c>
    </row>
    <row r="42" ht="24.95" customHeight="1" spans="1:8">
      <c r="A42" s="8" t="s">
        <v>66</v>
      </c>
      <c r="B42" s="9"/>
      <c r="C42" s="9"/>
      <c r="D42" s="9"/>
      <c r="E42" s="9"/>
      <c r="F42" s="9"/>
      <c r="G42" s="10"/>
      <c r="H42" s="11">
        <f>SUM(H4:H41)</f>
        <v>33.3</v>
      </c>
    </row>
    <row r="43" ht="81.95" customHeight="1" spans="1:8">
      <c r="A43" s="12" t="s">
        <v>67</v>
      </c>
      <c r="B43" s="12"/>
      <c r="C43" s="12"/>
      <c r="D43" s="12"/>
      <c r="E43" s="12"/>
      <c r="F43" s="12"/>
      <c r="G43" s="12"/>
      <c r="H43" s="12"/>
    </row>
    <row r="44" ht="21" customHeight="1" spans="1:8">
      <c r="A44" s="13"/>
      <c r="B44" s="13"/>
      <c r="C44" s="13"/>
      <c r="D44" s="13"/>
      <c r="E44" s="13"/>
      <c r="F44" s="13"/>
      <c r="G44" s="13"/>
      <c r="H44" s="13"/>
    </row>
    <row r="45" ht="29.1" customHeight="1" spans="1:8">
      <c r="A45" s="14"/>
      <c r="B45" s="14"/>
      <c r="C45" s="14"/>
      <c r="D45" s="14"/>
      <c r="E45" s="14"/>
      <c r="F45" s="14"/>
      <c r="G45" s="14"/>
      <c r="H45" s="14"/>
    </row>
  </sheetData>
  <autoFilter xmlns:etc="http://www.wps.cn/officeDocument/2017/etCustomData" ref="A3:H43" etc:filterBottomFollowUsedRange="0">
    <extLst/>
  </autoFilter>
  <mergeCells count="5">
    <mergeCell ref="A2:H2"/>
    <mergeCell ref="A42:G42"/>
    <mergeCell ref="A43:H43"/>
    <mergeCell ref="A45:C45"/>
    <mergeCell ref="F45:H45"/>
  </mergeCells>
  <printOptions horizontalCentered="1"/>
  <pageMargins left="0.196527777777778" right="0.196527777777778" top="0.786805555555556" bottom="0.357638888888889" header="0.298611111111111" footer="0.236111111111111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三明市城市公交车辆信息明细表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儿牙月</cp:lastModifiedBy>
  <dcterms:created xsi:type="dcterms:W3CDTF">2023-01-31T21:09:00Z</dcterms:created>
  <dcterms:modified xsi:type="dcterms:W3CDTF">2026-03-10T07:45:48Z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2DC86954D2C74F88BC10E5F34B30BA56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