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<sst xmlns="http://schemas.openxmlformats.org/spreadsheetml/2006/main" count="23" uniqueCount="23">
  <si>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2024年农业生产社会化服务情况补助资金汇总表公示</t>
  </si>
  <si>
    <t>合作社名称</t>
  </si>
  <si>
    <t>申请补助服务面积（亩）</t>
  </si>
  <si>
    <t>申请补助金额（元）</t>
  </si>
  <si>
    <t>服务农户总数</t>
  </si>
  <si>
    <t>抽查复核情况</t>
  </si>
  <si>
    <t>实际补助金额（元）</t>
  </si>
  <si>
    <t>机耕</t>
  </si>
  <si>
    <t>机防</t>
  </si>
  <si>
    <t>机收</t>
  </si>
  <si>
    <t>合计</t>
  </si>
  <si>
    <t>合计金额</t>
  </si>
  <si>
    <t>其中：补助农户金额</t>
  </si>
  <si>
    <t>其中：补助服务主体金额</t>
  </si>
  <si>
    <t>农户数</t>
  </si>
  <si>
    <t>机耕合格率%</t>
  </si>
  <si>
    <t>机防合格率%</t>
  </si>
  <si>
    <t>机收合格率%</t>
  </si>
  <si>
    <t>核减金额</t>
  </si>
  <si>
    <t>大田县益平农机专业合作社</t>
  </si>
  <si>
    <t>大田县俊熙水稻种植专业合作社</t>
  </si>
  <si>
    <t>大田县文江农机专业合作社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</si>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</sst>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24"/>
  <sheetViews>
    <sheetView tabSelected="1" workbookViewId="0">
      <selection activeCell="B1" sqref="B1:R1"/>
    </sheetView>
  </sheetViews>
  <sheetFormatPr defaultColWidth="9" defaultRowHeight="14.4"/>
  <cols>
    <col min="1" max="1" width="9" style="3"/>
    <col min="2" max="2" width="2.62962962962963" style="3" customWidth="1"/>
    <col min="3" max="3" width="26.7777777777778" style="3" customWidth="1"/>
    <col min="4" max="4" width="6.87962962962963" style="3" customWidth="1"/>
    <col min="5" max="5" width="6.62962962962963" style="3" customWidth="1"/>
    <col min="6" max="6" width="5.87962962962963" style="3" customWidth="1"/>
    <col min="7" max="7" width="5.25" style="3" customWidth="1"/>
    <col min="8" max="8" width="7.5" style="3" customWidth="1"/>
    <col min="9" max="9" width="7.62962962962963" style="3" customWidth="1"/>
    <col min="10" max="11" width="8.37962962962963" style="3" customWidth="1"/>
    <col min="12" max="12" width="6.77777777777778" style="3" customWidth="1"/>
    <col min="13" max="17" width="6.66666666666667" style="3" customWidth="1"/>
    <col min="18" max="18" width="10.3333333333333" style="3" customWidth="1"/>
    <col min="19" max="16384" width="9" style="3"/>
  </cols>
  <sheetData>
    <row r="1" ht="45" customHeight="1" spans="2:18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4" customHeight="1" spans="2:19">
      <c r="B2" s="5"/>
      <c r="C2" s="5" t="s">
        <v>1</v>
      </c>
      <c r="D2" s="5" t="s">
        <v>2</v>
      </c>
      <c r="E2" s="5"/>
      <c r="F2" s="5"/>
      <c r="G2" s="5"/>
      <c r="H2" s="5"/>
      <c r="I2" s="5" t="s">
        <v>3</v>
      </c>
      <c r="J2" s="5"/>
      <c r="K2" s="5"/>
      <c r="L2" s="6" t="s">
        <v>4</v>
      </c>
      <c r="M2" s="5" t="s">
        <v>5</v>
      </c>
      <c r="N2" s="5"/>
      <c r="O2" s="5"/>
      <c r="P2" s="5"/>
      <c r="Q2" s="5"/>
      <c r="R2" s="6" t="s">
        <v>6</v>
      </c>
      <c r="S2" s="9"/>
    </row>
    <row r="3" ht="72" customHeight="1" spans="2:19">
      <c r="B3" s="5"/>
      <c r="C3" s="5"/>
      <c r="D3" s="6" t="s">
        <v>7</v>
      </c>
      <c r="E3" s="6" t="s">
        <v>8</v>
      </c>
      <c r="F3" s="6" t="s">
        <v>9</v>
      </c>
      <c r="G3" s="6"/>
      <c r="H3" s="6" t="s">
        <v>10</v>
      </c>
      <c r="I3" s="5" t="s">
        <v>11</v>
      </c>
      <c r="J3" s="6" t="s">
        <v>12</v>
      </c>
      <c r="K3" s="6" t="s">
        <v>13</v>
      </c>
      <c r="L3" s="6"/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/>
      <c r="S3" s="9"/>
    </row>
    <row r="4" s="1" customFormat="1" ht="30" customHeight="1" spans="2:19">
      <c r="B4" s="5">
        <v>1</v>
      </c>
      <c r="C4" s="7" t="s">
        <v>19</v>
      </c>
      <c r="D4" s="5">
        <v>384</v>
      </c>
      <c r="E4" s="5">
        <v>628</v>
      </c>
      <c r="F4" s="5">
        <v>445</v>
      </c>
      <c r="G4" s="5"/>
      <c r="H4" s="5">
        <f>D4+E4+F4</f>
        <v>1457</v>
      </c>
      <c r="I4" s="5">
        <f>D4*40+E4*10+F4*40</f>
        <v>39440</v>
      </c>
      <c r="J4" s="5">
        <f>I4*0.6</f>
        <v>23664</v>
      </c>
      <c r="K4" s="5">
        <f>I4-J4</f>
        <v>15776</v>
      </c>
      <c r="L4" s="5">
        <v>43</v>
      </c>
      <c r="M4" s="5">
        <v>3</v>
      </c>
      <c r="N4" s="10">
        <v>1</v>
      </c>
      <c r="O4" s="10">
        <v>1</v>
      </c>
      <c r="P4" s="10">
        <v>1</v>
      </c>
      <c r="Q4" s="5">
        <v>0</v>
      </c>
      <c r="R4" s="5">
        <v>39440</v>
      </c>
      <c r="S4" s="9"/>
    </row>
    <row r="5" s="2" customFormat="1" ht="27" customHeight="1" spans="2:19">
      <c r="B5" s="5">
        <v>2</v>
      </c>
      <c r="C5" s="8" t="s">
        <v>20</v>
      </c>
      <c r="D5" s="5">
        <v>134.6</v>
      </c>
      <c r="E5" s="5"/>
      <c r="F5" s="5">
        <v>224.04</v>
      </c>
      <c r="G5" s="5"/>
      <c r="H5" s="5">
        <f>D5+E5+F5</f>
        <v>358.64</v>
      </c>
      <c r="I5" s="5">
        <f>D5*40+E5*10+F5*40</f>
        <v>14345.6</v>
      </c>
      <c r="J5" s="5">
        <f>I5*0.6</f>
        <v>8607.36</v>
      </c>
      <c r="K5" s="5">
        <f>I5-J5</f>
        <v>5738.24</v>
      </c>
      <c r="L5" s="5">
        <v>21</v>
      </c>
      <c r="M5" s="5">
        <v>2</v>
      </c>
      <c r="N5" s="10">
        <v>1</v>
      </c>
      <c r="O5" s="10">
        <v>1</v>
      </c>
      <c r="P5" s="10">
        <v>1</v>
      </c>
      <c r="Q5" s="5">
        <v>0</v>
      </c>
      <c r="R5" s="5">
        <v>14345.6</v>
      </c>
      <c r="S5" s="11"/>
    </row>
    <row r="6" s="1" customFormat="1" ht="32" customHeight="1" spans="2:19">
      <c r="B6" s="5">
        <v>3</v>
      </c>
      <c r="C6" s="8" t="s">
        <v>21</v>
      </c>
      <c r="D6" s="5">
        <v>201</v>
      </c>
      <c r="E6" s="5">
        <v>1100</v>
      </c>
      <c r="F6" s="5">
        <v>685.84</v>
      </c>
      <c r="G6" s="5"/>
      <c r="H6" s="5">
        <f>D6+E6+F6</f>
        <v>1986.84</v>
      </c>
      <c r="I6" s="5">
        <f>D6*40+E6*10+F6*40</f>
        <v>46473.6</v>
      </c>
      <c r="J6" s="5">
        <f>I6*0.6</f>
        <v>27884.16</v>
      </c>
      <c r="K6" s="5">
        <f>I6-J6</f>
        <v>18589.44</v>
      </c>
      <c r="L6" s="5">
        <v>17</v>
      </c>
      <c r="M6" s="5">
        <v>1</v>
      </c>
      <c r="N6" s="10">
        <v>1</v>
      </c>
      <c r="O6" s="10">
        <v>1</v>
      </c>
      <c r="P6" s="10">
        <v>1</v>
      </c>
      <c r="Q6" s="5">
        <v>0</v>
      </c>
      <c r="R6" s="5">
        <v>46473.6</v>
      </c>
      <c r="S6" s="9"/>
    </row>
    <row r="7" ht="20" customHeight="1" spans="2:19">
      <c r="B7" s="5"/>
      <c r="C7" s="5" t="s">
        <v>22</v>
      </c>
      <c r="D7" s="5">
        <f>SUM(D4:D6)</f>
        <v>719.6</v>
      </c>
      <c r="E7" s="5">
        <f t="shared" ref="E7:L7" si="0">SUM(E4:E6)</f>
        <v>1728</v>
      </c>
      <c r="F7" s="5">
        <f t="shared" si="0"/>
        <v>1354.88</v>
      </c>
      <c r="G7" s="5">
        <f t="shared" si="0"/>
        <v>0</v>
      </c>
      <c r="H7" s="5">
        <f t="shared" si="0"/>
        <v>3802.48</v>
      </c>
      <c r="I7" s="5">
        <f t="shared" si="0"/>
        <v>100259.2</v>
      </c>
      <c r="J7" s="5">
        <f t="shared" si="0"/>
        <v>60155.52</v>
      </c>
      <c r="K7" s="5">
        <f t="shared" si="0"/>
        <v>40103.68</v>
      </c>
      <c r="L7" s="5">
        <f t="shared" si="0"/>
        <v>81</v>
      </c>
      <c r="M7" s="5"/>
      <c r="N7" s="5"/>
      <c r="O7" s="5"/>
      <c r="P7" s="5"/>
      <c r="Q7" s="5"/>
      <c r="R7" s="5">
        <f>SUM(R4:R6)</f>
        <v>100259.2</v>
      </c>
      <c r="S7" s="9"/>
    </row>
    <row r="8" spans="2:19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2:19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2:19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2:19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4:8">
      <c r="D12" s="9"/>
      <c r="E12" s="9"/>
      <c r="F12" s="9"/>
      <c r="G12" s="9"/>
      <c r="H12" s="9"/>
    </row>
    <row r="13" spans="4:8">
      <c r="D13" s="9"/>
      <c r="E13" s="9"/>
      <c r="F13" s="9"/>
      <c r="G13" s="9"/>
      <c r="H13" s="9"/>
    </row>
    <row r="14" spans="4:8">
      <c r="D14" s="9"/>
      <c r="E14" s="9"/>
      <c r="F14" s="9"/>
      <c r="G14" s="9"/>
      <c r="H14" s="9"/>
    </row>
    <row r="15" spans="4:8">
      <c r="D15" s="9"/>
      <c r="E15" s="9"/>
      <c r="F15" s="9"/>
      <c r="G15" s="9"/>
      <c r="H15" s="9"/>
    </row>
    <row r="16" spans="4:8">
      <c r="D16" s="9"/>
      <c r="E16" s="9"/>
      <c r="F16" s="9"/>
      <c r="G16" s="9"/>
      <c r="H16" s="9"/>
    </row>
    <row r="17" spans="4:8">
      <c r="D17" s="9"/>
      <c r="E17" s="9"/>
      <c r="F17" s="9"/>
      <c r="G17" s="9"/>
      <c r="H17" s="9"/>
    </row>
    <row r="18" spans="4:8">
      <c r="D18" s="9"/>
      <c r="E18" s="9"/>
      <c r="F18" s="9"/>
      <c r="G18" s="9"/>
      <c r="H18" s="9"/>
    </row>
    <row r="19" spans="4:8">
      <c r="D19" s="9"/>
      <c r="E19" s="9"/>
      <c r="F19" s="9"/>
      <c r="G19" s="9"/>
      <c r="H19" s="9"/>
    </row>
    <row r="20" spans="4:8">
      <c r="D20" s="9"/>
      <c r="E20" s="9"/>
      <c r="F20" s="9"/>
      <c r="G20" s="9"/>
      <c r="H20" s="9"/>
    </row>
    <row r="21" spans="4:8">
      <c r="D21" s="9"/>
      <c r="E21" s="9"/>
      <c r="F21" s="9"/>
      <c r="G21" s="9"/>
      <c r="H21" s="9"/>
    </row>
    <row r="22" spans="4:8">
      <c r="D22" s="9"/>
      <c r="E22" s="9"/>
      <c r="F22" s="9"/>
      <c r="G22" s="9"/>
      <c r="H22" s="9"/>
    </row>
    <row r="23" spans="4:8">
      <c r="D23" s="9"/>
      <c r="E23" s="9"/>
      <c r="F23" s="9"/>
      <c r="G23" s="9"/>
      <c r="H23" s="9"/>
    </row>
    <row r="24" spans="4:8">
      <c r="D24" s="9"/>
      <c r="E24" s="9"/>
      <c r="F24" s="9"/>
      <c r="G24" s="9"/>
      <c r="H24" s="9"/>
    </row>
  </sheetData>
  <mergeCells count="8">
    <mergeCell ref="B1:R1"/>
    <mergeCell ref="D2:H2"/>
    <mergeCell ref="I2:K2"/>
    <mergeCell ref="M2:Q2"/>
    <mergeCell ref="B2:B3"/>
    <mergeCell ref="C2:C3"/>
    <mergeCell ref="L2:L3"/>
    <mergeCell ref="R2:R3"/>
  </mergeCells>
  <pageMargins left="0.550694444444444" right="0.708661417322835" top="0.748031496062992" bottom="0.748031496062992" header="0.31496062992126" footer="0.31496062992126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2020-04-29T00:25:00Z</dcterms:created>
  <cp:lastPrinted>2020-06-22T08:36:00Z</cp:lastPrinted>
  <dcterms:modified xsi:type="dcterms:W3CDTF">2025-10-21T01:11:10Z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F568799810504F7F9BF60F7B33C02C41_13</vt:lpwstr>
  </property>
  <property fmtid="{D5CDD505-2E9C-101B-9397-08002B2CF9AE}" pid="4" name="KSOReadingLayout">
    <vt:bool>false</vt:bool>
  </property>
</Properties>
</file>